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F3F8" lockStructure="1"/>
  <bookViews>
    <workbookView xWindow="75" yWindow="-45" windowWidth="12375" windowHeight="11640"/>
  </bookViews>
  <sheets>
    <sheet name="Repayment Worksheet" sheetId="1" r:id="rId1"/>
    <sheet name="HUD Model - 2019" sheetId="8" r:id="rId2"/>
  </sheets>
  <definedNames>
    <definedName name="_xlnm._FilterDatabase" localSheetId="1" hidden="1">'HUD Model - 2019'!$A$5:$E$3261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'Repayment Worksheet'!$A$1:$K$78</definedName>
  </definedNames>
  <calcPr calcId="145621"/>
</workbook>
</file>

<file path=xl/calcChain.xml><?xml version="1.0" encoding="utf-8"?>
<calcChain xmlns="http://schemas.openxmlformats.org/spreadsheetml/2006/main">
  <c r="K36" i="1" l="1"/>
  <c r="K29" i="1"/>
  <c r="K21" i="1"/>
  <c r="H14" i="1"/>
  <c r="K14" i="1" s="1"/>
  <c r="K49" i="1"/>
  <c r="N54" i="1"/>
  <c r="K44" i="1"/>
  <c r="K50" i="1"/>
  <c r="K52" i="1"/>
  <c r="L10" i="1"/>
  <c r="L13" i="1"/>
  <c r="O54" i="1"/>
  <c r="K15" i="1" l="1"/>
  <c r="K16" i="1" s="1"/>
  <c r="K54" i="1" l="1"/>
  <c r="M54" i="1"/>
  <c r="L54" i="1" s="1"/>
</calcChain>
</file>

<file path=xl/sharedStrings.xml><?xml version="1.0" encoding="utf-8"?>
<sst xmlns="http://schemas.openxmlformats.org/spreadsheetml/2006/main" count="9845" uniqueCount="4687">
  <si>
    <t>Affordable Housing Program</t>
  </si>
  <si>
    <t>Customer #:</t>
  </si>
  <si>
    <t xml:space="preserve">Months Forgiven: </t>
  </si>
  <si>
    <t xml:space="preserve"> Borrower's Full Name:</t>
  </si>
  <si>
    <t xml:space="preserve"> Original AHP/DPP Grant Amount</t>
  </si>
  <si>
    <t xml:space="preserve"> # of Months Forgiven divided by 60 months</t>
  </si>
  <si>
    <t>Enter the information requested in the highlighted boxes.  Please refer to the Instructions tab for assistance in completing the Repayment Worksheet.</t>
  </si>
  <si>
    <t>Phone</t>
  </si>
  <si>
    <t xml:space="preserve">E-mail </t>
  </si>
  <si>
    <t>Repayment due (check appropriate box):</t>
  </si>
  <si>
    <t>No Repayment Necessary (check appropriate box):</t>
  </si>
  <si>
    <t>Repayment Worksheet for Homeownership Projects</t>
  </si>
  <si>
    <r>
      <t>Property was foreclosed or conveyed to the first mortgage lender by a deed-in-lieu of foreclosure</t>
    </r>
    <r>
      <rPr>
        <i/>
        <sz val="10"/>
        <color indexed="8"/>
        <rFont val="Arial"/>
        <family val="2"/>
      </rPr>
      <t xml:space="preserve"> (attach evidence of foreclosure proceedings being final or conveyance of deed to first mortgage lender)</t>
    </r>
  </si>
  <si>
    <r>
      <t xml:space="preserve">Death of homeowners </t>
    </r>
    <r>
      <rPr>
        <i/>
        <sz val="10"/>
        <color indexed="8"/>
        <rFont val="Arial"/>
        <family val="2"/>
      </rPr>
      <t>(Attach copy of death certificate or equivalent confirmation)</t>
    </r>
  </si>
  <si>
    <r>
      <t xml:space="preserve">Property was conveyed to HUD through an assignment of the FHA first mortgage </t>
    </r>
    <r>
      <rPr>
        <i/>
        <sz val="10"/>
        <color indexed="8"/>
        <rFont val="Arial"/>
        <family val="2"/>
      </rPr>
      <t>(attach evidence)</t>
    </r>
  </si>
  <si>
    <r>
      <t xml:space="preserve">New purchaser’s income is less than 80% of area median </t>
    </r>
    <r>
      <rPr>
        <i/>
        <sz val="10"/>
        <color indexed="8"/>
        <rFont val="Arial"/>
        <family val="2"/>
      </rPr>
      <t>(Attach evidence)</t>
    </r>
  </si>
  <si>
    <t xml:space="preserve">Payoff Date: </t>
  </si>
  <si>
    <t>Member Name:</t>
  </si>
  <si>
    <t xml:space="preserve"> Original Settlement/Closing Date on AHP/DPP Grant: </t>
  </si>
  <si>
    <t>Completed By (Member Employee Name)</t>
  </si>
  <si>
    <t xml:space="preserve">   Earnest Deposit</t>
  </si>
  <si>
    <t>Total Net Original Investment</t>
  </si>
  <si>
    <t>Total Additional Investment</t>
  </si>
  <si>
    <t xml:space="preserve">   Cash From/To Borrower at Closing (+/-)</t>
  </si>
  <si>
    <t>Net Proceeds</t>
  </si>
  <si>
    <t>Proceeds, net of HB Invest</t>
  </si>
  <si>
    <t>Member acknowledges that the Amount To Be Repaid constitutes an indebtedness to the Federal Home Loan Bank of Chicago (the “Bank”), and will be deducted from Member’s Daily Investment Deposit (DID) account with the Bank pursuant to the terms of the Member Transactions Agreement between Member and the Bank.  Member must ensure that its DID account contains sufficient funds to cover the amount to be repaid.</t>
  </si>
  <si>
    <r>
      <t xml:space="preserve">Submit the completed Repayment Worksheet  (in MS Excel form) along with attachments (in PDF form), if applicable, to </t>
    </r>
    <r>
      <rPr>
        <b/>
        <u/>
        <sz val="9"/>
        <rFont val="Arial"/>
        <family val="2"/>
      </rPr>
      <t>repayments@fhlbc.com</t>
    </r>
    <r>
      <rPr>
        <b/>
        <sz val="9"/>
        <rFont val="Arial"/>
        <family val="2"/>
      </rPr>
      <t>.  If you have any questions, please contact the Community Investment Group at 312-565-5824, Option 1.</t>
    </r>
  </si>
  <si>
    <t>Unforg Grant</t>
  </si>
  <si>
    <r>
      <t>Property was</t>
    </r>
    <r>
      <rPr>
        <b/>
        <sz val="10"/>
        <color indexed="8"/>
        <rFont val="Arial"/>
        <family val="2"/>
      </rPr>
      <t xml:space="preserve"> sold</t>
    </r>
    <r>
      <rPr>
        <sz val="10"/>
        <color indexed="8"/>
        <rFont val="Arial"/>
        <family val="2"/>
      </rPr>
      <t xml:space="preserve"> within the 5 year retention period with  an Amount To Be Repaid and purchaser is not income eligible</t>
    </r>
  </si>
  <si>
    <r>
      <t xml:space="preserve">Property was </t>
    </r>
    <r>
      <rPr>
        <b/>
        <sz val="10"/>
        <color indexed="8"/>
        <rFont val="Arial"/>
        <family val="2"/>
      </rPr>
      <t>refinanced</t>
    </r>
    <r>
      <rPr>
        <sz val="10"/>
        <color indexed="8"/>
        <rFont val="Arial"/>
        <family val="2"/>
      </rPr>
      <t xml:space="preserve"> with an Amount To Be Repaid and is no longer subject to a retention agreement </t>
    </r>
  </si>
  <si>
    <r>
      <t xml:space="preserve">No Amount To Be Repaid </t>
    </r>
    <r>
      <rPr>
        <i/>
        <sz val="10"/>
        <color indexed="8"/>
        <rFont val="Arial"/>
        <family val="2"/>
      </rPr>
      <t>(Attach settlement statements from purchase and sale/refinance)</t>
    </r>
  </si>
  <si>
    <r>
      <t xml:space="preserve">If No, </t>
    </r>
    <r>
      <rPr>
        <sz val="10"/>
        <color indexed="8"/>
        <rFont val="Arial"/>
        <family val="2"/>
      </rPr>
      <t>complete the rest of the worksheet below.</t>
    </r>
  </si>
  <si>
    <t xml:space="preserve">   Other Documented Contributions not on the Closing Disclosure, if any</t>
  </si>
  <si>
    <t xml:space="preserve">   Borrower Paid Before Closing Items (POC) </t>
  </si>
  <si>
    <t>Plus Additional Investment</t>
  </si>
  <si>
    <r>
      <t xml:space="preserve">Net Original Investment </t>
    </r>
    <r>
      <rPr>
        <sz val="10"/>
        <color indexed="8"/>
        <rFont val="Arial"/>
        <family val="2"/>
      </rPr>
      <t>(Per Closing Disclosure from original purchase)</t>
    </r>
  </si>
  <si>
    <r>
      <t xml:space="preserve"> Forgiven Grant Amount</t>
    </r>
    <r>
      <rPr>
        <sz val="10"/>
        <color indexed="8"/>
        <rFont val="Arial"/>
        <family val="2"/>
      </rPr>
      <t xml:space="preserve"> [# of full months in the property / 60 months] x  Grant Amount</t>
    </r>
  </si>
  <si>
    <t>HOME and Housing Trust Fund Homeownership Sales Price Limits - FY 2019</t>
  </si>
  <si>
    <t>(Data through June 2018; New limits effective April 15, 2019)</t>
  </si>
  <si>
    <t>Existing Homes HOME/HTF Purchase Price Limit</t>
  </si>
  <si>
    <t>State</t>
  </si>
  <si>
    <t>County Name</t>
  </si>
  <si>
    <t>Metropolitan/FMR Area Name</t>
  </si>
  <si>
    <t>1-Unit</t>
  </si>
  <si>
    <t>2-unit</t>
  </si>
  <si>
    <t>AL</t>
  </si>
  <si>
    <t>Calhoun County</t>
  </si>
  <si>
    <t>Anniston-Oxford-Jacksonville, AL MSA</t>
  </si>
  <si>
    <t>Lee County</t>
  </si>
  <si>
    <t>Auburn-Opelika, AL MSA</t>
  </si>
  <si>
    <t>Bibb County</t>
  </si>
  <si>
    <t>Birmingham-Hoover, AL HUD Metro FMR Area</t>
  </si>
  <si>
    <t>Blount County</t>
  </si>
  <si>
    <t>Jefferson County</t>
  </si>
  <si>
    <t>St. Clair County</t>
  </si>
  <si>
    <t>Shelby County</t>
  </si>
  <si>
    <t>Chilton County</t>
  </si>
  <si>
    <t>Chilton County, AL HUD Metro FMR Area</t>
  </si>
  <si>
    <t>Walker County</t>
  </si>
  <si>
    <t>Walker County, AL HUD Metro FMR Area</t>
  </si>
  <si>
    <t>Russell County</t>
  </si>
  <si>
    <t>Columbus, GA-AL MSA</t>
  </si>
  <si>
    <t>Baldwin County</t>
  </si>
  <si>
    <t>Daphne-Fairhope-Foley, AL MSA</t>
  </si>
  <si>
    <t>Lawrence County</t>
  </si>
  <si>
    <t>Decatur, AL MSA</t>
  </si>
  <si>
    <t>Morgan County</t>
  </si>
  <si>
    <t>Geneva County</t>
  </si>
  <si>
    <t>Dothan, AL HUD Metro FMR Area</t>
  </si>
  <si>
    <t>Houston County</t>
  </si>
  <si>
    <t>Henry County</t>
  </si>
  <si>
    <t>Henry County, AL HUD Metro FMR Area</t>
  </si>
  <si>
    <t>Colbert County</t>
  </si>
  <si>
    <t>Florence-Muscle Shoals, AL MSA</t>
  </si>
  <si>
    <t>Lauderdale County</t>
  </si>
  <si>
    <t>Etowah County</t>
  </si>
  <si>
    <t>Gadsden, AL MSA</t>
  </si>
  <si>
    <t>Limestone County</t>
  </si>
  <si>
    <t>Huntsville, AL MSA</t>
  </si>
  <si>
    <t>Madison County</t>
  </si>
  <si>
    <t>Mobile County</t>
  </si>
  <si>
    <t>Mobile, AL MSA</t>
  </si>
  <si>
    <t>Autauga County</t>
  </si>
  <si>
    <t>Montgomery, AL MSA</t>
  </si>
  <si>
    <t>Elmore County</t>
  </si>
  <si>
    <t>Lowndes County</t>
  </si>
  <si>
    <t>Montgomery County</t>
  </si>
  <si>
    <t>Hale County</t>
  </si>
  <si>
    <t>Tuscaloosa, AL HUD Metro FMR Area</t>
  </si>
  <si>
    <t>Tuscaloosa County</t>
  </si>
  <si>
    <t>Pickens County</t>
  </si>
  <si>
    <t>Pickens County, AL HUD Metro FMR Area</t>
  </si>
  <si>
    <t>Barbour County</t>
  </si>
  <si>
    <t>Barbour County, AL</t>
  </si>
  <si>
    <t>Bullock County</t>
  </si>
  <si>
    <t>Bullock County, AL</t>
  </si>
  <si>
    <t>Butler County</t>
  </si>
  <si>
    <t>Butler County, AL</t>
  </si>
  <si>
    <t>Chambers County</t>
  </si>
  <si>
    <t>Chambers County, AL</t>
  </si>
  <si>
    <t>Cherokee County</t>
  </si>
  <si>
    <t>Cherokee County, AL</t>
  </si>
  <si>
    <t>Choctaw County</t>
  </si>
  <si>
    <t>Choctaw County, AL</t>
  </si>
  <si>
    <t>Clarke County</t>
  </si>
  <si>
    <t>Clarke County, AL</t>
  </si>
  <si>
    <t>Clay County</t>
  </si>
  <si>
    <t>Clay County, AL</t>
  </si>
  <si>
    <t>Cleburne County</t>
  </si>
  <si>
    <t>Cleburne County, AL</t>
  </si>
  <si>
    <t>Coffee County</t>
  </si>
  <si>
    <t>Coffee County, AL</t>
  </si>
  <si>
    <t>Conecuh County</t>
  </si>
  <si>
    <t>Conecuh County, AL</t>
  </si>
  <si>
    <t>Coosa County</t>
  </si>
  <si>
    <t>Coosa County, AL</t>
  </si>
  <si>
    <t>Covington County</t>
  </si>
  <si>
    <t>Covington County, AL</t>
  </si>
  <si>
    <t>Crenshaw County</t>
  </si>
  <si>
    <t>Crenshaw County, AL</t>
  </si>
  <si>
    <t>Cullman County</t>
  </si>
  <si>
    <t>Cullman County, AL</t>
  </si>
  <si>
    <t>Dale County</t>
  </si>
  <si>
    <t>Dale County, AL</t>
  </si>
  <si>
    <t>Dallas County</t>
  </si>
  <si>
    <t>Dallas County, AL</t>
  </si>
  <si>
    <t>DeKalb County</t>
  </si>
  <si>
    <t>DeKalb County, AL</t>
  </si>
  <si>
    <t>Escambia County</t>
  </si>
  <si>
    <t>Escambia County, AL</t>
  </si>
  <si>
    <t>Fayette County</t>
  </si>
  <si>
    <t>Fayette County, AL</t>
  </si>
  <si>
    <t>Franklin County</t>
  </si>
  <si>
    <t>Franklin County, AL</t>
  </si>
  <si>
    <t>Greene County</t>
  </si>
  <si>
    <t>Greene County, AL</t>
  </si>
  <si>
    <t>Jackson County</t>
  </si>
  <si>
    <t>Jackson County, AL</t>
  </si>
  <si>
    <t>Lamar County</t>
  </si>
  <si>
    <t>Lamar County, AL</t>
  </si>
  <si>
    <t>Macon County</t>
  </si>
  <si>
    <t>Macon County, AL</t>
  </si>
  <si>
    <t>Marengo County</t>
  </si>
  <si>
    <t>Marengo County, AL</t>
  </si>
  <si>
    <t>Marion County</t>
  </si>
  <si>
    <t>Marion County, AL</t>
  </si>
  <si>
    <t>Marshall County</t>
  </si>
  <si>
    <t>Marshall County, AL</t>
  </si>
  <si>
    <t>Monroe County</t>
  </si>
  <si>
    <t>Monroe County, AL</t>
  </si>
  <si>
    <t>Perry County</t>
  </si>
  <si>
    <t>Perry County, AL</t>
  </si>
  <si>
    <t>Pike County</t>
  </si>
  <si>
    <t>Pike County, AL</t>
  </si>
  <si>
    <t>Randolph County</t>
  </si>
  <si>
    <t>Randolph County, AL</t>
  </si>
  <si>
    <t>Sumter County</t>
  </si>
  <si>
    <t>Sumter County, AL</t>
  </si>
  <si>
    <t>Talladega County</t>
  </si>
  <si>
    <t>Talladega County, AL</t>
  </si>
  <si>
    <t>Tallapoosa County</t>
  </si>
  <si>
    <t>Tallapoosa County, AL</t>
  </si>
  <si>
    <t>Washington County</t>
  </si>
  <si>
    <t>Washington County, AL</t>
  </si>
  <si>
    <t>Wilcox County</t>
  </si>
  <si>
    <t>Wilcox County, AL</t>
  </si>
  <si>
    <t>Winston County</t>
  </si>
  <si>
    <t>Winston County, AL</t>
  </si>
  <si>
    <t>AK</t>
  </si>
  <si>
    <t>Anchorage Municipality</t>
  </si>
  <si>
    <t>Anchorage, AK HUD Metro FMR Area</t>
  </si>
  <si>
    <t>Matanuska-Susitna Borough</t>
  </si>
  <si>
    <t>Matanuska-Susitna Borough, AK HUD Metro FMR Area</t>
  </si>
  <si>
    <t>Fairbanks North Star Borough</t>
  </si>
  <si>
    <t>Fairbanks, AK MSA</t>
  </si>
  <si>
    <t>Aleutians East Borough</t>
  </si>
  <si>
    <t>Aleutians East Borough, AK</t>
  </si>
  <si>
    <t>Aleutians West Census Area</t>
  </si>
  <si>
    <t>Aleutians West Census Area, AK</t>
  </si>
  <si>
    <t>Bethel Census Area</t>
  </si>
  <si>
    <t>Bethel Census Area, AK</t>
  </si>
  <si>
    <t>Bristol Bay Borough</t>
  </si>
  <si>
    <t>Bristol Bay Borough, AK</t>
  </si>
  <si>
    <t>Denali Borough</t>
  </si>
  <si>
    <t>Denali Borough, AK</t>
  </si>
  <si>
    <t>Dillingham Census Area</t>
  </si>
  <si>
    <t>Dillingham Census Area, AK</t>
  </si>
  <si>
    <t>Haines Borough</t>
  </si>
  <si>
    <t>Haines Borough, AK</t>
  </si>
  <si>
    <t>Hoonah-Angoon Census Area</t>
  </si>
  <si>
    <t>Hoonah-Angoon Census Area, AK</t>
  </si>
  <si>
    <t>Juneau City and Borough</t>
  </si>
  <si>
    <t>Juneau City and Borough, AK</t>
  </si>
  <si>
    <t>Kenai Peninsula Borough</t>
  </si>
  <si>
    <t>Kenai Peninsula Borough, AK</t>
  </si>
  <si>
    <t>Ketchikan Gateway Borough</t>
  </si>
  <si>
    <t>Ketchikan Gateway Borough, AK</t>
  </si>
  <si>
    <t>Kodiak Island Borough</t>
  </si>
  <si>
    <t>Kodiak Island Borough, AK</t>
  </si>
  <si>
    <t>Kusilvak Census Area</t>
  </si>
  <si>
    <t>Lake and Peninsula Borough</t>
  </si>
  <si>
    <t>Lake and Peninsula Borough, AK</t>
  </si>
  <si>
    <t>Nome Census Area</t>
  </si>
  <si>
    <t>Nome Census Area, AK</t>
  </si>
  <si>
    <t>North Slope Borough</t>
  </si>
  <si>
    <t>North Slope Borough, AK</t>
  </si>
  <si>
    <t>Northwest Arctic Borough</t>
  </si>
  <si>
    <t>Northwest Arctic Borough, AK</t>
  </si>
  <si>
    <t>Petersburg Census Area</t>
  </si>
  <si>
    <t>Petersburg Census Area, AK</t>
  </si>
  <si>
    <t>Prince of Wales-Hyder Census Area</t>
  </si>
  <si>
    <t>Prince of Wales-Hyder Census Area, AK</t>
  </si>
  <si>
    <t>Sitka City and Borough</t>
  </si>
  <si>
    <t>Sitka City and Borough, AK</t>
  </si>
  <si>
    <t>Skagway Municipality</t>
  </si>
  <si>
    <t>Skagway Municipality, AK</t>
  </si>
  <si>
    <t>Southeast Fairbanks Census Area</t>
  </si>
  <si>
    <t>Southeast Fairbanks Census Area, AK</t>
  </si>
  <si>
    <t>Valdez-Cordova Census Area</t>
  </si>
  <si>
    <t>Valdez-Cordova Census Area, AK</t>
  </si>
  <si>
    <t>Wrangell City and Borough</t>
  </si>
  <si>
    <t>Wrangell City and Borough, AK</t>
  </si>
  <si>
    <t>Yakutat City and Borough</t>
  </si>
  <si>
    <t>Yakutat City and Borough, AK</t>
  </si>
  <si>
    <t>Yukon-Koyukuk Census Area</t>
  </si>
  <si>
    <t>Yukon-Koyukuk Census Area, AK</t>
  </si>
  <si>
    <t>AZ</t>
  </si>
  <si>
    <t>Coconino County</t>
  </si>
  <si>
    <t>Flagstaff, AZ MSA</t>
  </si>
  <si>
    <t>Mohave County</t>
  </si>
  <si>
    <t>Lake Havasu City-Kingman, AZ MSA</t>
  </si>
  <si>
    <t>Maricopa County</t>
  </si>
  <si>
    <t>Phoenix-Mesa-Scottsdale, AZ MSA</t>
  </si>
  <si>
    <t>Pinal County</t>
  </si>
  <si>
    <t>Yavapai County</t>
  </si>
  <si>
    <t>Prescott, AZ MSA</t>
  </si>
  <si>
    <t>Cochise County</t>
  </si>
  <si>
    <t>Sierra Vista-Douglas, AZ MSA</t>
  </si>
  <si>
    <t>Pima County</t>
  </si>
  <si>
    <t>Tucson, AZ MSA</t>
  </si>
  <si>
    <t>Yuma County</t>
  </si>
  <si>
    <t>Yuma, AZ MSA</t>
  </si>
  <si>
    <t>Apache County</t>
  </si>
  <si>
    <t>Apache County, AZ</t>
  </si>
  <si>
    <t>Gila County</t>
  </si>
  <si>
    <t>Gila County, AZ</t>
  </si>
  <si>
    <t>Graham County</t>
  </si>
  <si>
    <t>Graham County, AZ</t>
  </si>
  <si>
    <t>Greenlee County</t>
  </si>
  <si>
    <t>Greenlee County, AZ</t>
  </si>
  <si>
    <t>La Paz County</t>
  </si>
  <si>
    <t>La Paz County, AZ</t>
  </si>
  <si>
    <t>Navajo County</t>
  </si>
  <si>
    <t>Navajo County, AZ</t>
  </si>
  <si>
    <t>Santa Cruz County</t>
  </si>
  <si>
    <t>Santa Cruz County, AZ</t>
  </si>
  <si>
    <t>AR</t>
  </si>
  <si>
    <t>Benton County</t>
  </si>
  <si>
    <t>Fayetteville-Springdale-Rogers, AR HUD Metro FMR Area</t>
  </si>
  <si>
    <t>Crawford County</t>
  </si>
  <si>
    <t>Fort Smith, AR-OK HUD Metro FMR Area</t>
  </si>
  <si>
    <t>Sebastian County</t>
  </si>
  <si>
    <t>Garland County</t>
  </si>
  <si>
    <t>Hot Springs, AR MSA</t>
  </si>
  <si>
    <t>Craighead County</t>
  </si>
  <si>
    <t>Jonesboro, AR HUD Metro FMR Area</t>
  </si>
  <si>
    <t>Poinsett County</t>
  </si>
  <si>
    <t>Poinsett County, AR HUD Metro FMR Area</t>
  </si>
  <si>
    <t>Faulkner County</t>
  </si>
  <si>
    <t>Little Rock-North Little Rock-Conway, AR HUD Metro FMR Area</t>
  </si>
  <si>
    <t>Lonoke County</t>
  </si>
  <si>
    <t>Pulaski County</t>
  </si>
  <si>
    <t>Saline County</t>
  </si>
  <si>
    <t>Grant County</t>
  </si>
  <si>
    <t>Grant County, AR HUD Metro FMR Area</t>
  </si>
  <si>
    <t>Crittenden County</t>
  </si>
  <si>
    <t>Memphis, TN-MS-AR HUD Metro FMR Area</t>
  </si>
  <si>
    <t>Cleveland County</t>
  </si>
  <si>
    <t>Pine Bluff, AR MSA</t>
  </si>
  <si>
    <t>Lincoln County</t>
  </si>
  <si>
    <t>Miller County</t>
  </si>
  <si>
    <t>Texarkana, TX-Texarkana, AR HUD Metro FMR Area</t>
  </si>
  <si>
    <t>Little River County</t>
  </si>
  <si>
    <t>Little River County, AR HUD Metro FMR Area</t>
  </si>
  <si>
    <t>Arkansas County</t>
  </si>
  <si>
    <t>Arkansas County, AR</t>
  </si>
  <si>
    <t>Ashley County</t>
  </si>
  <si>
    <t>Ashley County, AR</t>
  </si>
  <si>
    <t>Baxter County</t>
  </si>
  <si>
    <t>Baxter County, AR</t>
  </si>
  <si>
    <t>Boone County</t>
  </si>
  <si>
    <t>Boone County, AR</t>
  </si>
  <si>
    <t>Bradley County</t>
  </si>
  <si>
    <t>Bradley County, AR</t>
  </si>
  <si>
    <t>Calhoun County, AR</t>
  </si>
  <si>
    <t>Carroll County</t>
  </si>
  <si>
    <t>Carroll County, AR</t>
  </si>
  <si>
    <t>Chicot County</t>
  </si>
  <si>
    <t>Chicot County, AR</t>
  </si>
  <si>
    <t>Clark County</t>
  </si>
  <si>
    <t>Clark County, AR</t>
  </si>
  <si>
    <t>Clay County, AR</t>
  </si>
  <si>
    <t>Cleburne County, AR</t>
  </si>
  <si>
    <t>Columbia County</t>
  </si>
  <si>
    <t>Columbia County, AR</t>
  </si>
  <si>
    <t>Conway County</t>
  </si>
  <si>
    <t>Conway County, AR</t>
  </si>
  <si>
    <t>Cross County</t>
  </si>
  <si>
    <t>Cross County, AR</t>
  </si>
  <si>
    <t>Dallas County, AR</t>
  </si>
  <si>
    <t>Desha County</t>
  </si>
  <si>
    <t>Desha County, AR</t>
  </si>
  <si>
    <t>Drew County</t>
  </si>
  <si>
    <t>Drew County, AR</t>
  </si>
  <si>
    <t>Franklin County, AR</t>
  </si>
  <si>
    <t>Fulton County</t>
  </si>
  <si>
    <t>Fulton County, AR</t>
  </si>
  <si>
    <t>Greene County, AR</t>
  </si>
  <si>
    <t>Hempstead County</t>
  </si>
  <si>
    <t>Hempstead County, AR</t>
  </si>
  <si>
    <t>Hot Spring County</t>
  </si>
  <si>
    <t>Hot Spring County, AR</t>
  </si>
  <si>
    <t>Howard County</t>
  </si>
  <si>
    <t>Howard County, AR</t>
  </si>
  <si>
    <t>Independence County</t>
  </si>
  <si>
    <t>Independence County, AR</t>
  </si>
  <si>
    <t>Izard County</t>
  </si>
  <si>
    <t>Izard County, AR</t>
  </si>
  <si>
    <t>Jackson County, AR</t>
  </si>
  <si>
    <t>Johnson County</t>
  </si>
  <si>
    <t>Johnson County, AR</t>
  </si>
  <si>
    <t>Lafayette County</t>
  </si>
  <si>
    <t>Lafayette County, AR</t>
  </si>
  <si>
    <t>Lawrence County, AR</t>
  </si>
  <si>
    <t>Lee County, AR</t>
  </si>
  <si>
    <t>Logan County</t>
  </si>
  <si>
    <t>Logan County, AR</t>
  </si>
  <si>
    <t>Marion County, AR</t>
  </si>
  <si>
    <t>Mississippi County</t>
  </si>
  <si>
    <t>Mississippi County, AR</t>
  </si>
  <si>
    <t>Monroe County, AR</t>
  </si>
  <si>
    <t>Montgomery County, AR</t>
  </si>
  <si>
    <t>Nevada County</t>
  </si>
  <si>
    <t>Nevada County, AR</t>
  </si>
  <si>
    <t>Newton County</t>
  </si>
  <si>
    <t>Newton County, AR</t>
  </si>
  <si>
    <t>Ouachita County</t>
  </si>
  <si>
    <t>Ouachita County, AR</t>
  </si>
  <si>
    <t>Phillips County</t>
  </si>
  <si>
    <t>Phillips County, AR</t>
  </si>
  <si>
    <t>Pike County, AR</t>
  </si>
  <si>
    <t>Polk County</t>
  </si>
  <si>
    <t>Polk County, AR</t>
  </si>
  <si>
    <t>Pope County</t>
  </si>
  <si>
    <t>Pope County, AR</t>
  </si>
  <si>
    <t>Prairie County</t>
  </si>
  <si>
    <t>Prairie County, AR</t>
  </si>
  <si>
    <t>Randolph County, AR</t>
  </si>
  <si>
    <t>St. Francis County</t>
  </si>
  <si>
    <t>St. Francis County, AR</t>
  </si>
  <si>
    <t>Scott County</t>
  </si>
  <si>
    <t>Scott County, AR</t>
  </si>
  <si>
    <t>Searcy County</t>
  </si>
  <si>
    <t>Searcy County, AR</t>
  </si>
  <si>
    <t>Sevier County</t>
  </si>
  <si>
    <t>Sevier County, AR</t>
  </si>
  <si>
    <t>Sharp County</t>
  </si>
  <si>
    <t>Sharp County, AR</t>
  </si>
  <si>
    <t>Stone County</t>
  </si>
  <si>
    <t>Stone County, AR</t>
  </si>
  <si>
    <t>Union County</t>
  </si>
  <si>
    <t>Union County, AR</t>
  </si>
  <si>
    <t>Van Buren County</t>
  </si>
  <si>
    <t>Van Buren County, AR</t>
  </si>
  <si>
    <t>White County</t>
  </si>
  <si>
    <t>White County, AR</t>
  </si>
  <si>
    <t>Woodruff County</t>
  </si>
  <si>
    <t>Woodruff County, AR</t>
  </si>
  <si>
    <t>Yell County</t>
  </si>
  <si>
    <t>Yell County, AR</t>
  </si>
  <si>
    <t>CA</t>
  </si>
  <si>
    <t>Kern County</t>
  </si>
  <si>
    <t>Bakersfield, CA MSA</t>
  </si>
  <si>
    <t>Butte County</t>
  </si>
  <si>
    <t>Chico, CA MSA</t>
  </si>
  <si>
    <t>Imperial County</t>
  </si>
  <si>
    <t>El Centro, CA MSA</t>
  </si>
  <si>
    <t>Fresno County</t>
  </si>
  <si>
    <t>Fresno, CA MSA</t>
  </si>
  <si>
    <t>Kings County</t>
  </si>
  <si>
    <t>Hanford-Corcoran, CA MSA</t>
  </si>
  <si>
    <t>Los Angeles County</t>
  </si>
  <si>
    <t>Los Angeles-Long Beach-Glendale, CA HUD Metro FMR Area</t>
  </si>
  <si>
    <t>Orange County</t>
  </si>
  <si>
    <t>Santa Ana-Anaheim-Irvine, CA HUD Metro FMR Area</t>
  </si>
  <si>
    <t>Madera County</t>
  </si>
  <si>
    <t>Madera, CA MSA</t>
  </si>
  <si>
    <t>Merced County</t>
  </si>
  <si>
    <t>Merced, CA MSA</t>
  </si>
  <si>
    <t>Stanislaus County</t>
  </si>
  <si>
    <t>Modesto, CA MSA</t>
  </si>
  <si>
    <t>Napa County</t>
  </si>
  <si>
    <t>Napa, CA MSA</t>
  </si>
  <si>
    <t>Ventura County</t>
  </si>
  <si>
    <t>Oxnard-Thousand Oaks-Ventura, CA MSA</t>
  </si>
  <si>
    <t>Shasta County</t>
  </si>
  <si>
    <t>Redding, CA MSA</t>
  </si>
  <si>
    <t>Riverside County</t>
  </si>
  <si>
    <t>Riverside-San Bernardino-Ontario, CA MSA</t>
  </si>
  <si>
    <t>San Bernardino County</t>
  </si>
  <si>
    <t>El Dorado County</t>
  </si>
  <si>
    <t>Sacramento--Roseville--Arden-Arcade, CA HUD Metro FMR Area</t>
  </si>
  <si>
    <t>Placer County</t>
  </si>
  <si>
    <t>Sacramento County</t>
  </si>
  <si>
    <t>Yolo County</t>
  </si>
  <si>
    <t>Yolo, CA HUD Metro FMR Area</t>
  </si>
  <si>
    <t>Monterey County</t>
  </si>
  <si>
    <t>Salinas, CA MSA</t>
  </si>
  <si>
    <t>San Diego County</t>
  </si>
  <si>
    <t>San Diego-Carlsbad, CA MSA</t>
  </si>
  <si>
    <t>Alameda County</t>
  </si>
  <si>
    <t>Oakland-Fremont, CA HUD Metro FMR Area</t>
  </si>
  <si>
    <t>Contra Costa County</t>
  </si>
  <si>
    <t>Marin County</t>
  </si>
  <si>
    <t>San Francisco, CA HUD Metro FMR Area</t>
  </si>
  <si>
    <t>San Francisco County</t>
  </si>
  <si>
    <t>San Mateo County</t>
  </si>
  <si>
    <t>Santa Clara County</t>
  </si>
  <si>
    <t>San Jose-Sunnyvale-Santa Clara, CA HUD Metro FMR Area</t>
  </si>
  <si>
    <t>San Benito County</t>
  </si>
  <si>
    <t>San Benito County, CA HUD Metro FMR Area</t>
  </si>
  <si>
    <t>San Luis Obispo County</t>
  </si>
  <si>
    <t>San Luis Obispo-Paso Robles-Arroyo Grande, CA MSA</t>
  </si>
  <si>
    <t>Santa Cruz-Watsonville, CA MSA</t>
  </si>
  <si>
    <t>Santa Barbara County</t>
  </si>
  <si>
    <t>Santa Maria-Santa Barbara, CA MSA</t>
  </si>
  <si>
    <t>Sonoma County</t>
  </si>
  <si>
    <t>Santa Rosa, CA MSA</t>
  </si>
  <si>
    <t>San Joaquin County</t>
  </si>
  <si>
    <t>Stockton-Lodi, CA MSA</t>
  </si>
  <si>
    <t>Solano County</t>
  </si>
  <si>
    <t>Vallejo-Fairfield, CA MSA</t>
  </si>
  <si>
    <t>Tulare County</t>
  </si>
  <si>
    <t>Visalia-Porterville, CA MSA</t>
  </si>
  <si>
    <t>Sutter County</t>
  </si>
  <si>
    <t>Yuba City, CA MSA</t>
  </si>
  <si>
    <t>Yuba County</t>
  </si>
  <si>
    <t>Alpine County</t>
  </si>
  <si>
    <t>Alpine County, CA</t>
  </si>
  <si>
    <t>Amador County</t>
  </si>
  <si>
    <t>Amador County, CA</t>
  </si>
  <si>
    <t>Calaveras County</t>
  </si>
  <si>
    <t>Calaveras County, CA</t>
  </si>
  <si>
    <t>Colusa County</t>
  </si>
  <si>
    <t>Colusa County, CA</t>
  </si>
  <si>
    <t>Del Norte County</t>
  </si>
  <si>
    <t>Del Norte County, CA</t>
  </si>
  <si>
    <t>Glenn County</t>
  </si>
  <si>
    <t>Glenn County, CA</t>
  </si>
  <si>
    <t>Humboldt County</t>
  </si>
  <si>
    <t>Humboldt County, CA</t>
  </si>
  <si>
    <t>Inyo County</t>
  </si>
  <si>
    <t>Inyo County, CA</t>
  </si>
  <si>
    <t>Lake County</t>
  </si>
  <si>
    <t>Lake County, CA</t>
  </si>
  <si>
    <t>Lassen County</t>
  </si>
  <si>
    <t>Lassen County, CA</t>
  </si>
  <si>
    <t>Mariposa County</t>
  </si>
  <si>
    <t>Mariposa County, CA</t>
  </si>
  <si>
    <t>Mendocino County</t>
  </si>
  <si>
    <t>Mendocino County, CA</t>
  </si>
  <si>
    <t>Modoc County</t>
  </si>
  <si>
    <t>Modoc County, CA</t>
  </si>
  <si>
    <t>Mono County</t>
  </si>
  <si>
    <t>Mono County, CA</t>
  </si>
  <si>
    <t>Nevada County, CA</t>
  </si>
  <si>
    <t>Plumas County</t>
  </si>
  <si>
    <t>Plumas County, CA</t>
  </si>
  <si>
    <t>Sierra County</t>
  </si>
  <si>
    <t>Sierra County, CA</t>
  </si>
  <si>
    <t>Siskiyou County</t>
  </si>
  <si>
    <t>Siskiyou County, CA</t>
  </si>
  <si>
    <t>Tehama County</t>
  </si>
  <si>
    <t>Tehama County, CA</t>
  </si>
  <si>
    <t>Trinity County</t>
  </si>
  <si>
    <t>Trinity County, CA</t>
  </si>
  <si>
    <t>Tuolumne County</t>
  </si>
  <si>
    <t>Tuolumne County, CA</t>
  </si>
  <si>
    <t>CO</t>
  </si>
  <si>
    <t>Boulder County</t>
  </si>
  <si>
    <t>Boulder, CO MSA</t>
  </si>
  <si>
    <t>El Paso County</t>
  </si>
  <si>
    <t>Colorado Springs, CO HUD Metro FMR Area</t>
  </si>
  <si>
    <t>Teller County</t>
  </si>
  <si>
    <t>Teller County, CO HUD Metro FMR Area</t>
  </si>
  <si>
    <t>Adams County</t>
  </si>
  <si>
    <t>Denver-Aurora-Lakewood, CO MSA</t>
  </si>
  <si>
    <t>Arapahoe County</t>
  </si>
  <si>
    <t>Broomfield County</t>
  </si>
  <si>
    <t>Clear Creek County</t>
  </si>
  <si>
    <t>Denver County</t>
  </si>
  <si>
    <t>Douglas County</t>
  </si>
  <si>
    <t>Elbert County</t>
  </si>
  <si>
    <t>Gilpin County</t>
  </si>
  <si>
    <t>Park County</t>
  </si>
  <si>
    <t>Larimer County</t>
  </si>
  <si>
    <t>Fort Collins, CO MSA</t>
  </si>
  <si>
    <t>Mesa County</t>
  </si>
  <si>
    <t>Grand Junction, CO MSA</t>
  </si>
  <si>
    <t>Weld County</t>
  </si>
  <si>
    <t>Greeley, CO MSA</t>
  </si>
  <si>
    <t>Pueblo County</t>
  </si>
  <si>
    <t>Pueblo, CO MSA</t>
  </si>
  <si>
    <t>Alamosa County</t>
  </si>
  <si>
    <t>Alamosa County, CO</t>
  </si>
  <si>
    <t>Archuleta County</t>
  </si>
  <si>
    <t>Archuleta County, CO</t>
  </si>
  <si>
    <t>Baca County</t>
  </si>
  <si>
    <t>Baca County, CO</t>
  </si>
  <si>
    <t>Bent County</t>
  </si>
  <si>
    <t>Bent County, CO</t>
  </si>
  <si>
    <t>Chaffee County</t>
  </si>
  <si>
    <t>Chaffee County, CO</t>
  </si>
  <si>
    <t>Cheyenne County</t>
  </si>
  <si>
    <t>Cheyenne County, CO</t>
  </si>
  <si>
    <t>Conejos County</t>
  </si>
  <si>
    <t>Conejos County, CO</t>
  </si>
  <si>
    <t>Costilla County</t>
  </si>
  <si>
    <t>Costilla County, CO</t>
  </si>
  <si>
    <t>Crowley County</t>
  </si>
  <si>
    <t>Crowley County, CO</t>
  </si>
  <si>
    <t>Custer County</t>
  </si>
  <si>
    <t>Custer County, CO</t>
  </si>
  <si>
    <t>Delta County</t>
  </si>
  <si>
    <t>Delta County, CO</t>
  </si>
  <si>
    <t>Dolores County</t>
  </si>
  <si>
    <t>Dolores County, CO</t>
  </si>
  <si>
    <t>Eagle County</t>
  </si>
  <si>
    <t>Eagle County, CO</t>
  </si>
  <si>
    <t>Fremont County</t>
  </si>
  <si>
    <t>Fremont County, CO</t>
  </si>
  <si>
    <t>Garfield County</t>
  </si>
  <si>
    <t>Garfield County, CO</t>
  </si>
  <si>
    <t>Grand County</t>
  </si>
  <si>
    <t>Grand County, CO</t>
  </si>
  <si>
    <t>Gunnison County</t>
  </si>
  <si>
    <t>Gunnison County, CO</t>
  </si>
  <si>
    <t>Hinsdale County</t>
  </si>
  <si>
    <t>Hinsdale County, CO</t>
  </si>
  <si>
    <t>Huerfano County</t>
  </si>
  <si>
    <t>Huerfano County, CO</t>
  </si>
  <si>
    <t>Jackson County, CO</t>
  </si>
  <si>
    <t>Kiowa County</t>
  </si>
  <si>
    <t>Kiowa County, CO</t>
  </si>
  <si>
    <t>Kit Carson County</t>
  </si>
  <si>
    <t>Kit Carson County, CO</t>
  </si>
  <si>
    <t>Lake County, CO</t>
  </si>
  <si>
    <t>La Plata County</t>
  </si>
  <si>
    <t>La Plata County, CO</t>
  </si>
  <si>
    <t>Las Animas County</t>
  </si>
  <si>
    <t>Las Animas County, CO</t>
  </si>
  <si>
    <t>Lincoln County, CO</t>
  </si>
  <si>
    <t>Logan County, CO</t>
  </si>
  <si>
    <t>Mineral County</t>
  </si>
  <si>
    <t>Mineral County, CO</t>
  </si>
  <si>
    <t>Moffat County</t>
  </si>
  <si>
    <t>Moffat County, CO</t>
  </si>
  <si>
    <t>Montezuma County</t>
  </si>
  <si>
    <t>Montezuma County, CO</t>
  </si>
  <si>
    <t>Montrose County</t>
  </si>
  <si>
    <t>Montrose County, CO</t>
  </si>
  <si>
    <t>Morgan County, CO</t>
  </si>
  <si>
    <t>Otero County</t>
  </si>
  <si>
    <t>Otero County, CO</t>
  </si>
  <si>
    <t>Ouray County</t>
  </si>
  <si>
    <t>Ouray County, CO</t>
  </si>
  <si>
    <t>Phillips County, CO</t>
  </si>
  <si>
    <t>Pitkin County</t>
  </si>
  <si>
    <t>Pitkin County, CO</t>
  </si>
  <si>
    <t>Prowers County</t>
  </si>
  <si>
    <t>Prowers County, CO</t>
  </si>
  <si>
    <t>Rio Blanco County</t>
  </si>
  <si>
    <t>Rio Blanco County, CO</t>
  </si>
  <si>
    <t>Rio Grande County</t>
  </si>
  <si>
    <t>Rio Grande County, CO</t>
  </si>
  <si>
    <t>Routt County</t>
  </si>
  <si>
    <t>Routt County, CO</t>
  </si>
  <si>
    <t>Saguache County</t>
  </si>
  <si>
    <t>Saguache County, CO</t>
  </si>
  <si>
    <t>San Juan County</t>
  </si>
  <si>
    <t>San Juan County, CO</t>
  </si>
  <si>
    <t>San Miguel County</t>
  </si>
  <si>
    <t>San Miguel County, CO</t>
  </si>
  <si>
    <t>Sedgwick County</t>
  </si>
  <si>
    <t>Sedgwick County, CO</t>
  </si>
  <si>
    <t>Summit County</t>
  </si>
  <si>
    <t>Summit County, CO</t>
  </si>
  <si>
    <t>Washington County, CO</t>
  </si>
  <si>
    <t>Yuma County, CO</t>
  </si>
  <si>
    <t>CT</t>
  </si>
  <si>
    <t>Fairfield County</t>
  </si>
  <si>
    <t>Bridgeport, CT HUD Metro FMR Area</t>
  </si>
  <si>
    <t>Danbury, CT HUD Metro FMR Area</t>
  </si>
  <si>
    <t>Stamford-Norwalk, CT HUD Metro FMR Area</t>
  </si>
  <si>
    <t>Hartford County</t>
  </si>
  <si>
    <t>Hartford-West Hartford-East Hartford, CT HUD Metro FMR Area</t>
  </si>
  <si>
    <t>Middlesex County</t>
  </si>
  <si>
    <t>Tolland County</t>
  </si>
  <si>
    <t>Southern Middlesex County, CT HUD Metro FMR Area</t>
  </si>
  <si>
    <t>New Haven County</t>
  </si>
  <si>
    <t>Milford-Ansonia-Seymour, CT HUD Metro FMR Area</t>
  </si>
  <si>
    <t>New Haven-Meriden, CT HUD Metro FMR Area</t>
  </si>
  <si>
    <t>Waterbury, CT HUD Metro FMR Area</t>
  </si>
  <si>
    <t>New London County</t>
  </si>
  <si>
    <t>Norwich-New London, CT HUD Metro FMR Area</t>
  </si>
  <si>
    <t>Colchester-Lebanon, CT HUD Metro FMR Area</t>
  </si>
  <si>
    <t>Windham County</t>
  </si>
  <si>
    <t>Windham County, CT HUD Metro FMR Area</t>
  </si>
  <si>
    <t>Litchfield County</t>
  </si>
  <si>
    <t>Litchfield County, CT</t>
  </si>
  <si>
    <t>DE</t>
  </si>
  <si>
    <t>Kent County</t>
  </si>
  <si>
    <t>Dover, DE MSA</t>
  </si>
  <si>
    <t>New Castle County</t>
  </si>
  <si>
    <t>Philadelphia-Camden-Wilmington, PA-NJ-DE-MD MSA</t>
  </si>
  <si>
    <t>Sussex County</t>
  </si>
  <si>
    <t>Sussex County, DE HUD Metro FMR Area</t>
  </si>
  <si>
    <t>DC</t>
  </si>
  <si>
    <t>District of Columbia</t>
  </si>
  <si>
    <t>Washington-Arlington-Alexandria, DC-VA-MD HUD Metro FMR Area</t>
  </si>
  <si>
    <t>FL</t>
  </si>
  <si>
    <t>Cape Coral-Fort Myers, FL MSA</t>
  </si>
  <si>
    <t>Okaloosa County</t>
  </si>
  <si>
    <t>Crestview-Fort Walton Beach-Destin, FL HUD Metro FMR Area</t>
  </si>
  <si>
    <t>Walton County</t>
  </si>
  <si>
    <t>Walton County, FL HUD Metro FMR Area</t>
  </si>
  <si>
    <t>Volusia County</t>
  </si>
  <si>
    <t>Deltona-Daytona Beach-Ormond Beach, FL HUD Metro FMR Area</t>
  </si>
  <si>
    <t>Flagler County</t>
  </si>
  <si>
    <t>Palm Coast, FL HUD Metro FMR Area</t>
  </si>
  <si>
    <t>Alachua County</t>
  </si>
  <si>
    <t>Gainesville, FL MSA</t>
  </si>
  <si>
    <t>Gilchrist County</t>
  </si>
  <si>
    <t>Citrus County</t>
  </si>
  <si>
    <t>Homosassa Springs, FL MSA</t>
  </si>
  <si>
    <t>Jacksonville, FL HUD Metro FMR Area</t>
  </si>
  <si>
    <t>Duval County</t>
  </si>
  <si>
    <t>Nassau County</t>
  </si>
  <si>
    <t>St. Johns County</t>
  </si>
  <si>
    <t>Baker County</t>
  </si>
  <si>
    <t>Baker County, FL HUD Metro FMR Area</t>
  </si>
  <si>
    <t>Lakeland-Winter Haven, FL MSA</t>
  </si>
  <si>
    <t>Broward County</t>
  </si>
  <si>
    <t>Fort Lauderdale, FL HUD Metro FMR Area</t>
  </si>
  <si>
    <t>Miami-Dade County</t>
  </si>
  <si>
    <t>Miami-Miami Beach-Kendall, FL HUD Metro FMR Area</t>
  </si>
  <si>
    <t>Palm Beach County</t>
  </si>
  <si>
    <t>West Palm Beach-Boca Raton, FL HUD Metro FMR Area</t>
  </si>
  <si>
    <t>Collier County</t>
  </si>
  <si>
    <t>Naples-Immokalee-Marco Island, FL MSA</t>
  </si>
  <si>
    <t>Manatee County</t>
  </si>
  <si>
    <t>North Port-Sarasota-Bradenton, FL MSA</t>
  </si>
  <si>
    <t>Sarasota County</t>
  </si>
  <si>
    <t>Ocala, FL MSA</t>
  </si>
  <si>
    <t>Orlando-Kissimmee-Sanford, FL MSA</t>
  </si>
  <si>
    <t>Osceola County</t>
  </si>
  <si>
    <t>Seminole County</t>
  </si>
  <si>
    <t>Brevard County</t>
  </si>
  <si>
    <t>Palm Bay-Melbourne-Titusville, FL MSA</t>
  </si>
  <si>
    <t>Bay County</t>
  </si>
  <si>
    <t>Panama City-Lynn Haven-Panama City Beach, FL HUD Metro FMR Area</t>
  </si>
  <si>
    <t>Gulf County</t>
  </si>
  <si>
    <t>Gulf County, FL HUD Metro FMR Area</t>
  </si>
  <si>
    <t>Pensacola-Ferry Pass-Brent, FL MSA</t>
  </si>
  <si>
    <t>Santa Rosa County</t>
  </si>
  <si>
    <t>Martin County</t>
  </si>
  <si>
    <t>Port St. Lucie, FL MSA</t>
  </si>
  <si>
    <t>St. Lucie County</t>
  </si>
  <si>
    <t>Charlotte County</t>
  </si>
  <si>
    <t>Punta Gorda, FL MSA</t>
  </si>
  <si>
    <t>Indian River County</t>
  </si>
  <si>
    <t>Sebastian-Vero Beach, FL MSA</t>
  </si>
  <si>
    <t>Highlands County</t>
  </si>
  <si>
    <t>Sebring, FL MSA</t>
  </si>
  <si>
    <t>Gadsden County</t>
  </si>
  <si>
    <t>Tallahassee, FL HUD Metro FMR Area</t>
  </si>
  <si>
    <t>Leon County</t>
  </si>
  <si>
    <t>Wakulla County</t>
  </si>
  <si>
    <t>Wakulla County, FL HUD Metro FMR Area</t>
  </si>
  <si>
    <t>Hernando County</t>
  </si>
  <si>
    <t>Tampa-St. Petersburg-Clearwater, FL MSA</t>
  </si>
  <si>
    <t>Hillsborough County</t>
  </si>
  <si>
    <t>Pasco County</t>
  </si>
  <si>
    <t>Pinellas County</t>
  </si>
  <si>
    <t>The Villages, FL MSA</t>
  </si>
  <si>
    <t>Bradford County</t>
  </si>
  <si>
    <t>Bradford County, FL</t>
  </si>
  <si>
    <t>Calhoun County, FL</t>
  </si>
  <si>
    <t>Columbia County, FL</t>
  </si>
  <si>
    <t>DeSoto County</t>
  </si>
  <si>
    <t>DeSoto County, FL</t>
  </si>
  <si>
    <t>Dixie County</t>
  </si>
  <si>
    <t>Dixie County, FL</t>
  </si>
  <si>
    <t>Franklin County, FL</t>
  </si>
  <si>
    <t>Glades County</t>
  </si>
  <si>
    <t>Glades County, FL</t>
  </si>
  <si>
    <t>Hamilton County</t>
  </si>
  <si>
    <t>Hamilton County, FL</t>
  </si>
  <si>
    <t>Hardee County</t>
  </si>
  <si>
    <t>Hardee County, FL</t>
  </si>
  <si>
    <t>Hendry County</t>
  </si>
  <si>
    <t>Hendry County, FL</t>
  </si>
  <si>
    <t>Holmes County</t>
  </si>
  <si>
    <t>Holmes County, FL</t>
  </si>
  <si>
    <t>Jackson County, FL</t>
  </si>
  <si>
    <t>Lafayette County, FL</t>
  </si>
  <si>
    <t>Levy County</t>
  </si>
  <si>
    <t>Levy County, FL</t>
  </si>
  <si>
    <t>Liberty County</t>
  </si>
  <si>
    <t>Liberty County, FL</t>
  </si>
  <si>
    <t>Madison County, FL</t>
  </si>
  <si>
    <t>Monroe County, FL</t>
  </si>
  <si>
    <t>Okeechobee County</t>
  </si>
  <si>
    <t>Okeechobee County, FL</t>
  </si>
  <si>
    <t>Putnam County</t>
  </si>
  <si>
    <t>Putnam County, FL</t>
  </si>
  <si>
    <t>Suwannee County</t>
  </si>
  <si>
    <t>Suwannee County, FL</t>
  </si>
  <si>
    <t>Taylor County</t>
  </si>
  <si>
    <t>Taylor County, FL</t>
  </si>
  <si>
    <t>Union County, FL</t>
  </si>
  <si>
    <t>Washington County, FL</t>
  </si>
  <si>
    <t>GA</t>
  </si>
  <si>
    <t>Albany, GA MSA</t>
  </si>
  <si>
    <t>Dougherty County</t>
  </si>
  <si>
    <t>Terrell County</t>
  </si>
  <si>
    <t>Worth County</t>
  </si>
  <si>
    <t>Athens-Clarke County, GA MSA</t>
  </si>
  <si>
    <t>Oconee County</t>
  </si>
  <si>
    <t>Oglethorpe County</t>
  </si>
  <si>
    <t>Barrow County</t>
  </si>
  <si>
    <t>Atlanta-Sandy Springs-Roswell, GA HUD Metro FMR Area</t>
  </si>
  <si>
    <t>Bartow County</t>
  </si>
  <si>
    <t>Clayton County</t>
  </si>
  <si>
    <t>Cobb County</t>
  </si>
  <si>
    <t>Coweta County</t>
  </si>
  <si>
    <t>Dawson County</t>
  </si>
  <si>
    <t>Forsyth County</t>
  </si>
  <si>
    <t>Gwinnett County</t>
  </si>
  <si>
    <t>Heard County</t>
  </si>
  <si>
    <t>Jasper County</t>
  </si>
  <si>
    <t>Paulding County</t>
  </si>
  <si>
    <t>Rockdale County</t>
  </si>
  <si>
    <t>Spalding County</t>
  </si>
  <si>
    <t>Butts County</t>
  </si>
  <si>
    <t>Butts County, GA HUD Metro FMR Area</t>
  </si>
  <si>
    <t>Haralson County</t>
  </si>
  <si>
    <t>Haralson County, GA HUD Metro FMR Area</t>
  </si>
  <si>
    <t>Lamar County, GA HUD Metro FMR Area</t>
  </si>
  <si>
    <t>Meriwether County</t>
  </si>
  <si>
    <t>Meriwether County, GA HUD Metro FMR Area</t>
  </si>
  <si>
    <t>Morgan County, GA HUD Metro FMR Area</t>
  </si>
  <si>
    <t>Burke County</t>
  </si>
  <si>
    <t>Augusta-Richmond County, GA-SC HUD Metro FMR Area</t>
  </si>
  <si>
    <t>McDuffie County</t>
  </si>
  <si>
    <t>Richmond County</t>
  </si>
  <si>
    <t>Lincoln County, GA HUD Metro FMR Area</t>
  </si>
  <si>
    <t>Brantley County</t>
  </si>
  <si>
    <t>Brunswick, GA MSA</t>
  </si>
  <si>
    <t>Glynn County</t>
  </si>
  <si>
    <t>McIntosh County</t>
  </si>
  <si>
    <t>Catoosa County</t>
  </si>
  <si>
    <t>Chattanooga, TN-GA MSA</t>
  </si>
  <si>
    <t>Dade County</t>
  </si>
  <si>
    <t>Chattahoochee County</t>
  </si>
  <si>
    <t>Harris County</t>
  </si>
  <si>
    <t>Muscogee County</t>
  </si>
  <si>
    <t>Whitfield County</t>
  </si>
  <si>
    <t>Dalton, GA HUD Metro FMR Area</t>
  </si>
  <si>
    <t>Murray County</t>
  </si>
  <si>
    <t>Murray County, GA HUD Metro FMR Area</t>
  </si>
  <si>
    <t>Hall County</t>
  </si>
  <si>
    <t>Gainesville, GA MSA</t>
  </si>
  <si>
    <t>Hinesville, GA HUD Metro FMR Area</t>
  </si>
  <si>
    <t>Long County</t>
  </si>
  <si>
    <t>Long County, GA HUD Metro FMR Area</t>
  </si>
  <si>
    <t>Macon, GA HUD Metro FMR Area</t>
  </si>
  <si>
    <t>Jones County</t>
  </si>
  <si>
    <t>Twiggs County</t>
  </si>
  <si>
    <t>Monroe County, GA HUD Metro FMR Area</t>
  </si>
  <si>
    <t>Floyd County</t>
  </si>
  <si>
    <t>Rome, GA MSA</t>
  </si>
  <si>
    <t>Bryan County</t>
  </si>
  <si>
    <t>Savannah, GA MSA</t>
  </si>
  <si>
    <t>Chatham County</t>
  </si>
  <si>
    <t>Effingham County</t>
  </si>
  <si>
    <t>Brooks County</t>
  </si>
  <si>
    <t>Valdosta, GA MSA</t>
  </si>
  <si>
    <t>Echols County</t>
  </si>
  <si>
    <t>Lanier County</t>
  </si>
  <si>
    <t>Warner Robins, GA HUD Metro FMR Area</t>
  </si>
  <si>
    <t>Peach County</t>
  </si>
  <si>
    <t>Peach County, GA HUD Metro FMR Area</t>
  </si>
  <si>
    <t>Pulaski County, GA HUD Metro FMR Area</t>
  </si>
  <si>
    <t>Appling County</t>
  </si>
  <si>
    <t>Appling County, GA</t>
  </si>
  <si>
    <t>Atkinson County</t>
  </si>
  <si>
    <t>Atkinson County, GA</t>
  </si>
  <si>
    <t>Bacon County</t>
  </si>
  <si>
    <t>Bacon County, GA</t>
  </si>
  <si>
    <t>Baldwin County, GA</t>
  </si>
  <si>
    <t>Banks County</t>
  </si>
  <si>
    <t>Banks County, GA</t>
  </si>
  <si>
    <t>Ben Hill County</t>
  </si>
  <si>
    <t>Ben Hill County, GA</t>
  </si>
  <si>
    <t>Berrien County</t>
  </si>
  <si>
    <t>Berrien County, GA</t>
  </si>
  <si>
    <t>Bleckley County</t>
  </si>
  <si>
    <t>Bleckley County, GA</t>
  </si>
  <si>
    <t>Bulloch County</t>
  </si>
  <si>
    <t>Bulloch County, GA</t>
  </si>
  <si>
    <t>Calhoun County, GA</t>
  </si>
  <si>
    <t>Camden County</t>
  </si>
  <si>
    <t>Camden County, GA</t>
  </si>
  <si>
    <t>Candler County</t>
  </si>
  <si>
    <t>Candler County, GA</t>
  </si>
  <si>
    <t>Charlton County</t>
  </si>
  <si>
    <t>Charlton County, GA</t>
  </si>
  <si>
    <t>Chattooga County</t>
  </si>
  <si>
    <t>Chattooga County, GA</t>
  </si>
  <si>
    <t>Clay County, GA</t>
  </si>
  <si>
    <t>Clinch County</t>
  </si>
  <si>
    <t>Clinch County, GA</t>
  </si>
  <si>
    <t>Coffee County, GA</t>
  </si>
  <si>
    <t>Colquitt County</t>
  </si>
  <si>
    <t>Colquitt County, GA</t>
  </si>
  <si>
    <t>Cook County</t>
  </si>
  <si>
    <t>Cook County, GA</t>
  </si>
  <si>
    <t>Crisp County</t>
  </si>
  <si>
    <t>Crisp County, GA</t>
  </si>
  <si>
    <t>Decatur County</t>
  </si>
  <si>
    <t>Decatur County, GA</t>
  </si>
  <si>
    <t>Dodge County</t>
  </si>
  <si>
    <t>Dodge County, GA</t>
  </si>
  <si>
    <t>Dooly County</t>
  </si>
  <si>
    <t>Dooly County, GA</t>
  </si>
  <si>
    <t>Early County</t>
  </si>
  <si>
    <t>Early County, GA</t>
  </si>
  <si>
    <t>Elbert County, GA</t>
  </si>
  <si>
    <t>Emanuel County</t>
  </si>
  <si>
    <t>Emanuel County, GA</t>
  </si>
  <si>
    <t>Evans County</t>
  </si>
  <si>
    <t>Evans County, GA</t>
  </si>
  <si>
    <t>Fannin County</t>
  </si>
  <si>
    <t>Fannin County, GA</t>
  </si>
  <si>
    <t>Franklin County, GA</t>
  </si>
  <si>
    <t>Gilmer County</t>
  </si>
  <si>
    <t>Gilmer County, GA</t>
  </si>
  <si>
    <t>Glascock County</t>
  </si>
  <si>
    <t>Glascock County, GA</t>
  </si>
  <si>
    <t>Gordon County</t>
  </si>
  <si>
    <t>Gordon County, GA</t>
  </si>
  <si>
    <t>Grady County</t>
  </si>
  <si>
    <t>Grady County, GA</t>
  </si>
  <si>
    <t>Greene County, GA</t>
  </si>
  <si>
    <t>Habersham County</t>
  </si>
  <si>
    <t>Habersham County, GA</t>
  </si>
  <si>
    <t>Hancock County</t>
  </si>
  <si>
    <t>Hancock County, GA</t>
  </si>
  <si>
    <t>Hart County</t>
  </si>
  <si>
    <t>Hart County, GA</t>
  </si>
  <si>
    <t>Irwin County</t>
  </si>
  <si>
    <t>Irwin County, GA</t>
  </si>
  <si>
    <t>Jackson County, GA</t>
  </si>
  <si>
    <t>Jeff Davis County</t>
  </si>
  <si>
    <t>Jeff Davis County, GA</t>
  </si>
  <si>
    <t>Jefferson County, GA</t>
  </si>
  <si>
    <t>Jenkins County</t>
  </si>
  <si>
    <t>Jenkins County, GA</t>
  </si>
  <si>
    <t>Johnson County, GA</t>
  </si>
  <si>
    <t>Laurens County</t>
  </si>
  <si>
    <t>Laurens County, GA</t>
  </si>
  <si>
    <t>Lumpkin County</t>
  </si>
  <si>
    <t>Lumpkin County, GA</t>
  </si>
  <si>
    <t>Macon County, GA</t>
  </si>
  <si>
    <t>Miller County, GA</t>
  </si>
  <si>
    <t>Mitchell County</t>
  </si>
  <si>
    <t>Mitchell County, GA</t>
  </si>
  <si>
    <t>Montgomery County, GA</t>
  </si>
  <si>
    <t>Pierce County</t>
  </si>
  <si>
    <t>Pierce County, GA</t>
  </si>
  <si>
    <t>Polk County, GA</t>
  </si>
  <si>
    <t>Putnam County, GA</t>
  </si>
  <si>
    <t>Quitman County</t>
  </si>
  <si>
    <t>Quitman County, GA</t>
  </si>
  <si>
    <t>Rabun County</t>
  </si>
  <si>
    <t>Rabun County, GA</t>
  </si>
  <si>
    <t>Randolph County, GA</t>
  </si>
  <si>
    <t>Schley County</t>
  </si>
  <si>
    <t>Schley County, GA</t>
  </si>
  <si>
    <t>Screven County</t>
  </si>
  <si>
    <t>Screven County, GA</t>
  </si>
  <si>
    <t>Seminole County, GA</t>
  </si>
  <si>
    <t>Stephens County</t>
  </si>
  <si>
    <t>Stephens County, GA</t>
  </si>
  <si>
    <t>Stewart County</t>
  </si>
  <si>
    <t>Stewart County, GA</t>
  </si>
  <si>
    <t>Sumter County, GA</t>
  </si>
  <si>
    <t>Talbot County</t>
  </si>
  <si>
    <t>Talbot County, GA</t>
  </si>
  <si>
    <t>Taliaferro County</t>
  </si>
  <si>
    <t>Taliaferro County, GA</t>
  </si>
  <si>
    <t>Tattnall County</t>
  </si>
  <si>
    <t>Tattnall County, GA</t>
  </si>
  <si>
    <t>Taylor County, GA</t>
  </si>
  <si>
    <t>Telfair County</t>
  </si>
  <si>
    <t>Telfair County, GA</t>
  </si>
  <si>
    <t>Thomas County</t>
  </si>
  <si>
    <t>Thomas County, GA</t>
  </si>
  <si>
    <t>Tift County</t>
  </si>
  <si>
    <t>Tift County, GA</t>
  </si>
  <si>
    <t>Toombs County</t>
  </si>
  <si>
    <t>Toombs County, GA</t>
  </si>
  <si>
    <t>Towns County</t>
  </si>
  <si>
    <t>Towns County, GA</t>
  </si>
  <si>
    <t>Treutlen County</t>
  </si>
  <si>
    <t>Treutlen County, GA</t>
  </si>
  <si>
    <t>Troup County</t>
  </si>
  <si>
    <t>Troup County, GA</t>
  </si>
  <si>
    <t>Turner County</t>
  </si>
  <si>
    <t>Turner County, GA</t>
  </si>
  <si>
    <t>Union County, GA</t>
  </si>
  <si>
    <t>Upson County</t>
  </si>
  <si>
    <t>Upson County, GA</t>
  </si>
  <si>
    <t>Ware County</t>
  </si>
  <si>
    <t>Ware County, GA</t>
  </si>
  <si>
    <t>Warren County</t>
  </si>
  <si>
    <t>Warren County, GA</t>
  </si>
  <si>
    <t>Washington County, GA</t>
  </si>
  <si>
    <t>Wayne County</t>
  </si>
  <si>
    <t>Wayne County, GA</t>
  </si>
  <si>
    <t>Webster County</t>
  </si>
  <si>
    <t>Webster County, GA</t>
  </si>
  <si>
    <t>Wheeler County</t>
  </si>
  <si>
    <t>Wheeler County, GA</t>
  </si>
  <si>
    <t>White County, GA</t>
  </si>
  <si>
    <t>Wilcox County, GA</t>
  </si>
  <si>
    <t>Wilkes County</t>
  </si>
  <si>
    <t>Wilkes County, GA</t>
  </si>
  <si>
    <t>Wilkinson County</t>
  </si>
  <si>
    <t>Wilkinson County, GA</t>
  </si>
  <si>
    <t>HI</t>
  </si>
  <si>
    <t>Kalawao County</t>
  </si>
  <si>
    <t>Kalawao County, HI HUD Metro FMR Area</t>
  </si>
  <si>
    <t>Maui County</t>
  </si>
  <si>
    <t>Maui County, HI HUD Metro FMR Area</t>
  </si>
  <si>
    <t>Honolulu County</t>
  </si>
  <si>
    <t>Urban Honolulu, HI MSA</t>
  </si>
  <si>
    <t>Hawaii County</t>
  </si>
  <si>
    <t>Hawaii County, HI</t>
  </si>
  <si>
    <t>Kauai County</t>
  </si>
  <si>
    <t>Kauai County, HI</t>
  </si>
  <si>
    <t>ID</t>
  </si>
  <si>
    <t>Ada County</t>
  </si>
  <si>
    <t>Boise City, ID HUD Metro FMR Area</t>
  </si>
  <si>
    <t>Boise County</t>
  </si>
  <si>
    <t>Canyon County</t>
  </si>
  <si>
    <t>Owyhee County</t>
  </si>
  <si>
    <t>Gem County</t>
  </si>
  <si>
    <t>Gem County, ID HUD Metro FMR Area</t>
  </si>
  <si>
    <t>Kootenai County</t>
  </si>
  <si>
    <t>Coeur d'Alene, ID MSA</t>
  </si>
  <si>
    <t>Bonneville County</t>
  </si>
  <si>
    <t>Idaho Falls, ID HUD Metro FMR Area</t>
  </si>
  <si>
    <t>Butte County, ID HUD Metro FMR Area</t>
  </si>
  <si>
    <t>Nez Perce County</t>
  </si>
  <si>
    <t>Lewiston, ID-WA MSA</t>
  </si>
  <si>
    <t>Logan, UT-ID MSA</t>
  </si>
  <si>
    <t>Bannock County</t>
  </si>
  <si>
    <t>Pocatello, ID MSA</t>
  </si>
  <si>
    <t>Adams County, ID</t>
  </si>
  <si>
    <t>Bear Lake County</t>
  </si>
  <si>
    <t>Bear Lake County, ID</t>
  </si>
  <si>
    <t>Benewah County</t>
  </si>
  <si>
    <t>Benewah County, ID</t>
  </si>
  <si>
    <t>Bingham County</t>
  </si>
  <si>
    <t>Bingham County, ID</t>
  </si>
  <si>
    <t>Blaine County</t>
  </si>
  <si>
    <t>Blaine County, ID</t>
  </si>
  <si>
    <t>Bonner County</t>
  </si>
  <si>
    <t>Bonner County, ID</t>
  </si>
  <si>
    <t>Boundary County</t>
  </si>
  <si>
    <t>Boundary County, ID</t>
  </si>
  <si>
    <t>Camas County</t>
  </si>
  <si>
    <t>Camas County, ID</t>
  </si>
  <si>
    <t>Caribou County</t>
  </si>
  <si>
    <t>Caribou County, ID</t>
  </si>
  <si>
    <t>Cassia County</t>
  </si>
  <si>
    <t>Cassia County, ID</t>
  </si>
  <si>
    <t>Clark County, ID</t>
  </si>
  <si>
    <t>Clearwater County</t>
  </si>
  <si>
    <t>Clearwater County, ID</t>
  </si>
  <si>
    <t>Custer County, ID</t>
  </si>
  <si>
    <t>Elmore County, ID</t>
  </si>
  <si>
    <t>Fremont County, ID</t>
  </si>
  <si>
    <t>Gooding County</t>
  </si>
  <si>
    <t>Gooding County, ID</t>
  </si>
  <si>
    <t>Idaho County</t>
  </si>
  <si>
    <t>Idaho County, ID</t>
  </si>
  <si>
    <t>Jerome County</t>
  </si>
  <si>
    <t>Jerome County, ID</t>
  </si>
  <si>
    <t>Latah County</t>
  </si>
  <si>
    <t>Latah County, ID</t>
  </si>
  <si>
    <t>Lemhi County</t>
  </si>
  <si>
    <t>Lemhi County, ID</t>
  </si>
  <si>
    <t>Lewis County</t>
  </si>
  <si>
    <t>Lewis County, ID</t>
  </si>
  <si>
    <t>Lincoln County, ID</t>
  </si>
  <si>
    <t>Madison County, ID</t>
  </si>
  <si>
    <t>Minidoka County</t>
  </si>
  <si>
    <t>Minidoka County, ID</t>
  </si>
  <si>
    <t>Oneida County</t>
  </si>
  <si>
    <t>Oneida County, ID</t>
  </si>
  <si>
    <t>Payette County</t>
  </si>
  <si>
    <t>Payette County, ID</t>
  </si>
  <si>
    <t>Power County</t>
  </si>
  <si>
    <t>Power County, ID</t>
  </si>
  <si>
    <t>Shoshone County</t>
  </si>
  <si>
    <t>Shoshone County, ID</t>
  </si>
  <si>
    <t>Teton County</t>
  </si>
  <si>
    <t>Teton County, ID</t>
  </si>
  <si>
    <t>Twin Falls County</t>
  </si>
  <si>
    <t>Twin Falls County, ID</t>
  </si>
  <si>
    <t>Valley County</t>
  </si>
  <si>
    <t>Valley County, ID</t>
  </si>
  <si>
    <t>Washington County, ID</t>
  </si>
  <si>
    <t>IL</t>
  </si>
  <si>
    <t>McLean County</t>
  </si>
  <si>
    <t>Bloomington, IL  HUD Metro FMR Area</t>
  </si>
  <si>
    <t>De Witt County</t>
  </si>
  <si>
    <t>De Witt County, IL HUD Metro FMR Area</t>
  </si>
  <si>
    <t>Alexander County</t>
  </si>
  <si>
    <t>Cape Girardeau, MO-IL MSA</t>
  </si>
  <si>
    <t>Jackson County, IL HUD Metro FMR Area</t>
  </si>
  <si>
    <t>Williamson County</t>
  </si>
  <si>
    <t>Williamson County, IL HUD Metro FMR Area</t>
  </si>
  <si>
    <t>Champaign County</t>
  </si>
  <si>
    <t>Champaign-Urbana, IL MSA</t>
  </si>
  <si>
    <t>Ford County</t>
  </si>
  <si>
    <t>Piatt County</t>
  </si>
  <si>
    <t>Chicago-Joliet-Naperville, IL HUD Metro FMR Area</t>
  </si>
  <si>
    <t>DuPage County</t>
  </si>
  <si>
    <t>Kane County</t>
  </si>
  <si>
    <t>McHenry County</t>
  </si>
  <si>
    <t>Will County</t>
  </si>
  <si>
    <t>DeKalb County, IL HUD Metro FMR Area</t>
  </si>
  <si>
    <t>Grundy County</t>
  </si>
  <si>
    <t>Grundy County, IL HUD Metro FMR Area</t>
  </si>
  <si>
    <t>Kendall County</t>
  </si>
  <si>
    <t>Kendall County, IL HUD Metro FMR Area</t>
  </si>
  <si>
    <t>Vermilion County</t>
  </si>
  <si>
    <t>Danville, IL MSA</t>
  </si>
  <si>
    <t>Davenport-Moline-Rock Island, IA-IL MSA</t>
  </si>
  <si>
    <t>Mercer County</t>
  </si>
  <si>
    <t>Rock Island County</t>
  </si>
  <si>
    <t>Decatur, IL MSA</t>
  </si>
  <si>
    <t>Kankakee County</t>
  </si>
  <si>
    <t>Kankakee, IL MSA</t>
  </si>
  <si>
    <t>Peoria, IL MSA</t>
  </si>
  <si>
    <t>Peoria County</t>
  </si>
  <si>
    <t>Stark County</t>
  </si>
  <si>
    <t>Tazewell County</t>
  </si>
  <si>
    <t>Woodford County</t>
  </si>
  <si>
    <t>Rockford, IL MSA</t>
  </si>
  <si>
    <t>Winnebago County</t>
  </si>
  <si>
    <t>St. Louis, MO-IL HUD Metro FMR Area</t>
  </si>
  <si>
    <t>Clinton County</t>
  </si>
  <si>
    <t>Jersey County</t>
  </si>
  <si>
    <t>Bond County</t>
  </si>
  <si>
    <t>Bond County, IL HUD Metro FMR Area</t>
  </si>
  <si>
    <t>Macoupin County</t>
  </si>
  <si>
    <t>Macoupin County, IL HUD Metro FMR Area</t>
  </si>
  <si>
    <t>Menard County</t>
  </si>
  <si>
    <t>Springfield, IL MSA</t>
  </si>
  <si>
    <t>Sangamon County</t>
  </si>
  <si>
    <t>Adams County, IL</t>
  </si>
  <si>
    <t>Brown County</t>
  </si>
  <si>
    <t>Brown County, IL</t>
  </si>
  <si>
    <t>Bureau County</t>
  </si>
  <si>
    <t>Bureau County, IL</t>
  </si>
  <si>
    <t>Carroll County, IL</t>
  </si>
  <si>
    <t>Cass County</t>
  </si>
  <si>
    <t>Cass County, IL</t>
  </si>
  <si>
    <t>Christian County</t>
  </si>
  <si>
    <t>Christian County, IL</t>
  </si>
  <si>
    <t>Clark County, IL</t>
  </si>
  <si>
    <t>Clay County, IL</t>
  </si>
  <si>
    <t>Coles County</t>
  </si>
  <si>
    <t>Coles County, IL</t>
  </si>
  <si>
    <t>Crawford County, IL</t>
  </si>
  <si>
    <t>Cumberland County</t>
  </si>
  <si>
    <t>Cumberland County, IL</t>
  </si>
  <si>
    <t>Douglas County, IL</t>
  </si>
  <si>
    <t>Edgar County</t>
  </si>
  <si>
    <t>Edgar County, IL</t>
  </si>
  <si>
    <t>Edwards County</t>
  </si>
  <si>
    <t>Edwards County, IL</t>
  </si>
  <si>
    <t>Effingham County, IL</t>
  </si>
  <si>
    <t>Fayette County, IL</t>
  </si>
  <si>
    <t>Franklin County, IL</t>
  </si>
  <si>
    <t>Fulton County, IL</t>
  </si>
  <si>
    <t>Gallatin County</t>
  </si>
  <si>
    <t>Gallatin County, IL</t>
  </si>
  <si>
    <t>Greene County, IL</t>
  </si>
  <si>
    <t>Hamilton County, IL</t>
  </si>
  <si>
    <t>Hancock County, IL</t>
  </si>
  <si>
    <t>Hardin County</t>
  </si>
  <si>
    <t>Hardin County, IL</t>
  </si>
  <si>
    <t>Henderson County</t>
  </si>
  <si>
    <t>Henderson County, IL</t>
  </si>
  <si>
    <t>Iroquois County</t>
  </si>
  <si>
    <t>Iroquois County, IL</t>
  </si>
  <si>
    <t>Jasper County, IL</t>
  </si>
  <si>
    <t>Jefferson County, IL</t>
  </si>
  <si>
    <t>Jo Daviess County</t>
  </si>
  <si>
    <t>Jo Daviess County, IL</t>
  </si>
  <si>
    <t>Johnson County, IL</t>
  </si>
  <si>
    <t>Knox County</t>
  </si>
  <si>
    <t>Knox County, IL</t>
  </si>
  <si>
    <t>La Salle County</t>
  </si>
  <si>
    <t>La Salle County, IL</t>
  </si>
  <si>
    <t>Lawrence County, IL</t>
  </si>
  <si>
    <t>Lee County, IL</t>
  </si>
  <si>
    <t>Livingston County</t>
  </si>
  <si>
    <t>Livingston County, IL</t>
  </si>
  <si>
    <t>Logan County, IL</t>
  </si>
  <si>
    <t>McDonough County</t>
  </si>
  <si>
    <t>McDonough County, IL</t>
  </si>
  <si>
    <t>Marion County, IL</t>
  </si>
  <si>
    <t>Mason County</t>
  </si>
  <si>
    <t>Mason County, IL</t>
  </si>
  <si>
    <t>Massac County</t>
  </si>
  <si>
    <t>Massac County, IL</t>
  </si>
  <si>
    <t>Montgomery County, IL</t>
  </si>
  <si>
    <t>Morgan County, IL</t>
  </si>
  <si>
    <t>Moultrie County</t>
  </si>
  <si>
    <t>Moultrie County, IL</t>
  </si>
  <si>
    <t>Ogle County</t>
  </si>
  <si>
    <t>Ogle County, IL</t>
  </si>
  <si>
    <t>Perry County, IL</t>
  </si>
  <si>
    <t>Pike County, IL</t>
  </si>
  <si>
    <t>Pope County, IL</t>
  </si>
  <si>
    <t>Pulaski County, IL</t>
  </si>
  <si>
    <t>Putnam County, IL</t>
  </si>
  <si>
    <t>Randolph County, IL</t>
  </si>
  <si>
    <t>Richland County</t>
  </si>
  <si>
    <t>Richland County, IL</t>
  </si>
  <si>
    <t>Saline County, IL</t>
  </si>
  <si>
    <t>Schuyler County</t>
  </si>
  <si>
    <t>Schuyler County, IL</t>
  </si>
  <si>
    <t>Scott County, IL</t>
  </si>
  <si>
    <t>Shelby County, IL</t>
  </si>
  <si>
    <t>Stephenson County</t>
  </si>
  <si>
    <t>Stephenson County, IL</t>
  </si>
  <si>
    <t>Union County, IL</t>
  </si>
  <si>
    <t>Wabash County</t>
  </si>
  <si>
    <t>Wabash County, IL</t>
  </si>
  <si>
    <t>Warren County, IL</t>
  </si>
  <si>
    <t>Washington County, IL</t>
  </si>
  <si>
    <t>Wayne County, IL</t>
  </si>
  <si>
    <t>White County, IL</t>
  </si>
  <si>
    <t>Whiteside County</t>
  </si>
  <si>
    <t>Whiteside County, IL</t>
  </si>
  <si>
    <t>IN</t>
  </si>
  <si>
    <t>Bloomington, IN HUD Metro FMR Area</t>
  </si>
  <si>
    <t>Owen County</t>
  </si>
  <si>
    <t>Owen County, IN HUD Metro FMR Area</t>
  </si>
  <si>
    <t>Gary, IN HUD Metro FMR Area</t>
  </si>
  <si>
    <t>Porter County</t>
  </si>
  <si>
    <t>Jasper County, IN HUD Metro FMR Area</t>
  </si>
  <si>
    <t>Dearborn County</t>
  </si>
  <si>
    <t>Cincinnati, OH-KY-IN  HUD Metro FMR Area</t>
  </si>
  <si>
    <t>Ohio County</t>
  </si>
  <si>
    <t>Union County, IN HUD Metro FMR Area</t>
  </si>
  <si>
    <t>Bartholomew County</t>
  </si>
  <si>
    <t>Columbus, IN MSA</t>
  </si>
  <si>
    <t>Elkhart County</t>
  </si>
  <si>
    <t>Elkhart-Goshen, IN MSA</t>
  </si>
  <si>
    <t>Posey County</t>
  </si>
  <si>
    <t>Evansville, IN-KY MSA</t>
  </si>
  <si>
    <t>Vanderburgh County</t>
  </si>
  <si>
    <t>Warrick County</t>
  </si>
  <si>
    <t>Allen County</t>
  </si>
  <si>
    <t>Fort Wayne, IN MSA</t>
  </si>
  <si>
    <t>Wells County</t>
  </si>
  <si>
    <t>Whitley County</t>
  </si>
  <si>
    <t>Anderson, IN HUD Metro FMR Area</t>
  </si>
  <si>
    <t>Indianapolis-Carmel, IN HUD Metro FMR Area</t>
  </si>
  <si>
    <t>Hendricks County</t>
  </si>
  <si>
    <t>Putnam County, IN HUD Metro FMR Area</t>
  </si>
  <si>
    <t>Kokomo, IN MSA</t>
  </si>
  <si>
    <t>Lafayette-West Lafayette, IN HUD Metro FMR Area</t>
  </si>
  <si>
    <t>Tippecanoe County</t>
  </si>
  <si>
    <t>Carroll County, IN HUD Metro FMR Area</t>
  </si>
  <si>
    <t>Louisville, KY-IN HUD Metro FMR Area</t>
  </si>
  <si>
    <t>Harrison County</t>
  </si>
  <si>
    <t>Scott County, IN HUD Metro FMR Area</t>
  </si>
  <si>
    <t>Washington County, IN HUD Metro FMR Area</t>
  </si>
  <si>
    <t>LaPorte County</t>
  </si>
  <si>
    <t>Michigan City-La Porte, IN MSA</t>
  </si>
  <si>
    <t>Delaware County</t>
  </si>
  <si>
    <t>Muncie, IN MSA</t>
  </si>
  <si>
    <t>St. Joseph County</t>
  </si>
  <si>
    <t>South Bend-Mishawaka, IN HUD Metro FMR Area</t>
  </si>
  <si>
    <t>Terre Haute, IN HUD Metro FMR Area</t>
  </si>
  <si>
    <t>Vermillion County</t>
  </si>
  <si>
    <t>Vigo County</t>
  </si>
  <si>
    <t>Sullivan County</t>
  </si>
  <si>
    <t>Sullivan County, IN HUD Metro FMR Area</t>
  </si>
  <si>
    <t>Adams County, IN</t>
  </si>
  <si>
    <t>Blackford County</t>
  </si>
  <si>
    <t>Blackford County, IN</t>
  </si>
  <si>
    <t>Cass County, IN</t>
  </si>
  <si>
    <t>Clinton County, IN</t>
  </si>
  <si>
    <t>Crawford County, IN</t>
  </si>
  <si>
    <t>Daviess County</t>
  </si>
  <si>
    <t>Daviess County, IN</t>
  </si>
  <si>
    <t>Decatur County, IN</t>
  </si>
  <si>
    <t>DeKalb County, IN</t>
  </si>
  <si>
    <t>Dubois County</t>
  </si>
  <si>
    <t>Dubois County, IN</t>
  </si>
  <si>
    <t>Fayette County, IN</t>
  </si>
  <si>
    <t>Fountain County</t>
  </si>
  <si>
    <t>Fountain County, IN</t>
  </si>
  <si>
    <t>Franklin County, IN</t>
  </si>
  <si>
    <t>Fulton County, IN</t>
  </si>
  <si>
    <t>Gibson County</t>
  </si>
  <si>
    <t>Gibson County, IN</t>
  </si>
  <si>
    <t>Grant County, IN</t>
  </si>
  <si>
    <t>Greene County, IN</t>
  </si>
  <si>
    <t>Henry County, IN</t>
  </si>
  <si>
    <t>Huntington County</t>
  </si>
  <si>
    <t>Huntington County, IN</t>
  </si>
  <si>
    <t>Jackson County, IN</t>
  </si>
  <si>
    <t>Jay County</t>
  </si>
  <si>
    <t>Jay County, IN</t>
  </si>
  <si>
    <t>Jefferson County, IN</t>
  </si>
  <si>
    <t>Jennings County</t>
  </si>
  <si>
    <t>Jennings County, IN</t>
  </si>
  <si>
    <t>Knox County, IN</t>
  </si>
  <si>
    <t>Kosciusko County</t>
  </si>
  <si>
    <t>Kosciusko County, IN</t>
  </si>
  <si>
    <t>LaGrange County</t>
  </si>
  <si>
    <t>LaGrange County, IN</t>
  </si>
  <si>
    <t>Lawrence County, IN</t>
  </si>
  <si>
    <t>Marshall County, IN</t>
  </si>
  <si>
    <t>Martin County, IN</t>
  </si>
  <si>
    <t>Miami County</t>
  </si>
  <si>
    <t>Miami County, IN</t>
  </si>
  <si>
    <t>Montgomery County, IN</t>
  </si>
  <si>
    <t>Noble County</t>
  </si>
  <si>
    <t>Noble County, IN</t>
  </si>
  <si>
    <t>Orange County, IN</t>
  </si>
  <si>
    <t>Parke County</t>
  </si>
  <si>
    <t>Parke County, IN</t>
  </si>
  <si>
    <t>Perry County, IN</t>
  </si>
  <si>
    <t>Pike County, IN</t>
  </si>
  <si>
    <t>Pulaski County, IN</t>
  </si>
  <si>
    <t>Randolph County, IN</t>
  </si>
  <si>
    <t>Ripley County</t>
  </si>
  <si>
    <t>Ripley County, IN</t>
  </si>
  <si>
    <t>Rush County</t>
  </si>
  <si>
    <t>Rush County, IN</t>
  </si>
  <si>
    <t>Spencer County</t>
  </si>
  <si>
    <t>Spencer County, IN</t>
  </si>
  <si>
    <t>Starke County</t>
  </si>
  <si>
    <t>Starke County, IN</t>
  </si>
  <si>
    <t>Steuben County</t>
  </si>
  <si>
    <t>Steuben County, IN</t>
  </si>
  <si>
    <t>Switzerland County</t>
  </si>
  <si>
    <t>Switzerland County, IN</t>
  </si>
  <si>
    <t>Tipton County</t>
  </si>
  <si>
    <t>Tipton County, IN</t>
  </si>
  <si>
    <t>Wabash County, IN</t>
  </si>
  <si>
    <t>Warren County, IN</t>
  </si>
  <si>
    <t>Wayne County, IN</t>
  </si>
  <si>
    <t>White County, IN</t>
  </si>
  <si>
    <t>IA</t>
  </si>
  <si>
    <t>Story County</t>
  </si>
  <si>
    <t>Ames, IA MSA</t>
  </si>
  <si>
    <t>Linn County</t>
  </si>
  <si>
    <t>Cedar Rapids, IA HUD Metro FMR Area</t>
  </si>
  <si>
    <t>Benton County, IA HUD Metro FMR Area</t>
  </si>
  <si>
    <t>Jones County, IA HUD Metro FMR Area</t>
  </si>
  <si>
    <t>Des Moines-West Des Moines, IA MSA</t>
  </si>
  <si>
    <t>Guthrie County</t>
  </si>
  <si>
    <t>Dubuque County</t>
  </si>
  <si>
    <t>Dubuque, IA MSA</t>
  </si>
  <si>
    <t>Iowa City, IA HUD Metro FMR Area</t>
  </si>
  <si>
    <t>Washington County, IA HUD Metro FMR Area</t>
  </si>
  <si>
    <t>Omaha-Council Bluffs, NE-IA HUD Metro FMR Area</t>
  </si>
  <si>
    <t>Mills County</t>
  </si>
  <si>
    <t>Pottawattamie County</t>
  </si>
  <si>
    <t>Woodbury County</t>
  </si>
  <si>
    <t>Sioux City, IA-NE-SD HUD Metro FMR Area</t>
  </si>
  <si>
    <t>Plymouth County</t>
  </si>
  <si>
    <t>Plymouth County, IA HUD Metro FMR Area</t>
  </si>
  <si>
    <t>Black Hawk County</t>
  </si>
  <si>
    <t>Waterloo-Cedar Falls, IA HUD Metro FMR Area</t>
  </si>
  <si>
    <t>Bremer County</t>
  </si>
  <si>
    <t>Bremer County, IA HUD Metro FMR Area</t>
  </si>
  <si>
    <t>Adair County</t>
  </si>
  <si>
    <t>Adair County, IA</t>
  </si>
  <si>
    <t>Adams County, IA</t>
  </si>
  <si>
    <t>Allamakee County</t>
  </si>
  <si>
    <t>Allamakee County, IA</t>
  </si>
  <si>
    <t>Appanoose County</t>
  </si>
  <si>
    <t>Appanoose County, IA</t>
  </si>
  <si>
    <t>Audubon County</t>
  </si>
  <si>
    <t>Audubon County, IA</t>
  </si>
  <si>
    <t>Boone County, IA</t>
  </si>
  <si>
    <t>Buchanan County</t>
  </si>
  <si>
    <t>Buchanan County, IA</t>
  </si>
  <si>
    <t>Buena Vista County</t>
  </si>
  <si>
    <t>Buena Vista County, IA</t>
  </si>
  <si>
    <t>Butler County, IA</t>
  </si>
  <si>
    <t>Calhoun County, IA</t>
  </si>
  <si>
    <t>Carroll County, IA</t>
  </si>
  <si>
    <t>Cass County, IA</t>
  </si>
  <si>
    <t>Cedar County</t>
  </si>
  <si>
    <t>Cedar County, IA</t>
  </si>
  <si>
    <t>Cerro Gordo County</t>
  </si>
  <si>
    <t>Cerro Gordo County, IA</t>
  </si>
  <si>
    <t>Cherokee County, IA</t>
  </si>
  <si>
    <t>Chickasaw County</t>
  </si>
  <si>
    <t>Chickasaw County, IA</t>
  </si>
  <si>
    <t>Clarke County, IA</t>
  </si>
  <si>
    <t>Clay County, IA</t>
  </si>
  <si>
    <t>Clayton County, IA</t>
  </si>
  <si>
    <t>Clinton County, IA</t>
  </si>
  <si>
    <t>Crawford County, IA</t>
  </si>
  <si>
    <t>Davis County</t>
  </si>
  <si>
    <t>Davis County, IA</t>
  </si>
  <si>
    <t>Decatur County, IA</t>
  </si>
  <si>
    <t>Delaware County, IA</t>
  </si>
  <si>
    <t>Des Moines County</t>
  </si>
  <si>
    <t>Des Moines County, IA</t>
  </si>
  <si>
    <t>Dickinson County</t>
  </si>
  <si>
    <t>Dickinson County, IA</t>
  </si>
  <si>
    <t>Emmet County</t>
  </si>
  <si>
    <t>Emmet County, IA</t>
  </si>
  <si>
    <t>Fayette County, IA</t>
  </si>
  <si>
    <t>Floyd County, IA</t>
  </si>
  <si>
    <t>Franklin County, IA</t>
  </si>
  <si>
    <t>Fremont County, IA</t>
  </si>
  <si>
    <t>Greene County, IA</t>
  </si>
  <si>
    <t>Hamilton County, IA</t>
  </si>
  <si>
    <t>Hancock County, IA</t>
  </si>
  <si>
    <t>Hardin County, IA</t>
  </si>
  <si>
    <t>Henry County, IA</t>
  </si>
  <si>
    <t>Howard County, IA</t>
  </si>
  <si>
    <t>Humboldt County, IA</t>
  </si>
  <si>
    <t>Ida County</t>
  </si>
  <si>
    <t>Ida County, IA</t>
  </si>
  <si>
    <t>Iowa County</t>
  </si>
  <si>
    <t>Iowa County, IA</t>
  </si>
  <si>
    <t>Jackson County, IA</t>
  </si>
  <si>
    <t>Jasper County, IA</t>
  </si>
  <si>
    <t>Jefferson County, IA</t>
  </si>
  <si>
    <t>Keokuk County</t>
  </si>
  <si>
    <t>Keokuk County, IA</t>
  </si>
  <si>
    <t>Kossuth County</t>
  </si>
  <si>
    <t>Kossuth County, IA</t>
  </si>
  <si>
    <t>Lee County, IA</t>
  </si>
  <si>
    <t>Louisa County</t>
  </si>
  <si>
    <t>Louisa County, IA</t>
  </si>
  <si>
    <t>Lucas County</t>
  </si>
  <si>
    <t>Lucas County, IA</t>
  </si>
  <si>
    <t>Lyon County</t>
  </si>
  <si>
    <t>Lyon County, IA</t>
  </si>
  <si>
    <t>Mahaska County</t>
  </si>
  <si>
    <t>Mahaska County, IA</t>
  </si>
  <si>
    <t>Marion County, IA</t>
  </si>
  <si>
    <t>Marshall County, IA</t>
  </si>
  <si>
    <t>Mitchell County, IA</t>
  </si>
  <si>
    <t>Monona County</t>
  </si>
  <si>
    <t>Monona County, IA</t>
  </si>
  <si>
    <t>Monroe County, IA</t>
  </si>
  <si>
    <t>Montgomery County, IA</t>
  </si>
  <si>
    <t>Muscatine County</t>
  </si>
  <si>
    <t>Muscatine County, IA</t>
  </si>
  <si>
    <t>O'Brien County</t>
  </si>
  <si>
    <t>O'Brien County, IA</t>
  </si>
  <si>
    <t>Osceola County, IA</t>
  </si>
  <si>
    <t>Page County</t>
  </si>
  <si>
    <t>Page County, IA</t>
  </si>
  <si>
    <t>Palo Alto County</t>
  </si>
  <si>
    <t>Palo Alto County, IA</t>
  </si>
  <si>
    <t>Pocahontas County</t>
  </si>
  <si>
    <t>Pocahontas County, IA</t>
  </si>
  <si>
    <t>Poweshiek County</t>
  </si>
  <si>
    <t>Poweshiek County, IA</t>
  </si>
  <si>
    <t>Ringgold County</t>
  </si>
  <si>
    <t>Ringgold County, IA</t>
  </si>
  <si>
    <t>Sac County</t>
  </si>
  <si>
    <t>Sac County, IA</t>
  </si>
  <si>
    <t>Shelby County, IA</t>
  </si>
  <si>
    <t>Sioux County</t>
  </si>
  <si>
    <t>Sioux County, IA</t>
  </si>
  <si>
    <t>Tama County</t>
  </si>
  <si>
    <t>Tama County, IA</t>
  </si>
  <si>
    <t>Taylor County, IA</t>
  </si>
  <si>
    <t>Union County, IA</t>
  </si>
  <si>
    <t>Van Buren County, IA</t>
  </si>
  <si>
    <t>Wapello County</t>
  </si>
  <si>
    <t>Wapello County, IA</t>
  </si>
  <si>
    <t>Wayne County, IA</t>
  </si>
  <si>
    <t>Webster County, IA</t>
  </si>
  <si>
    <t>Winnebago County, IA</t>
  </si>
  <si>
    <t>Winneshiek County</t>
  </si>
  <si>
    <t>Winneshiek County, IA</t>
  </si>
  <si>
    <t>Worth County, IA</t>
  </si>
  <si>
    <t>Wright County</t>
  </si>
  <si>
    <t>Wright County, IA</t>
  </si>
  <si>
    <t>KS</t>
  </si>
  <si>
    <t>Kansas City, MO-KS HUD Metro FMR Area</t>
  </si>
  <si>
    <t>Leavenworth County</t>
  </si>
  <si>
    <t>Wyandotte County</t>
  </si>
  <si>
    <t>Lawrence, KS MSA</t>
  </si>
  <si>
    <t>Pottawatomie County</t>
  </si>
  <si>
    <t>Manhattan, KS MSA</t>
  </si>
  <si>
    <t>Riley County</t>
  </si>
  <si>
    <t>Doniphan County</t>
  </si>
  <si>
    <t>St. Joseph, MO-KS MSA</t>
  </si>
  <si>
    <t>Topeka, KS MSA</t>
  </si>
  <si>
    <t>Osage County</t>
  </si>
  <si>
    <t>Shawnee County</t>
  </si>
  <si>
    <t>Wabaunsee County</t>
  </si>
  <si>
    <t>Wichita, KS HUD Metro FMR Area</t>
  </si>
  <si>
    <t>Harvey County</t>
  </si>
  <si>
    <t>Kingman County</t>
  </si>
  <si>
    <t>Kingman County, KS HUD Metro FMR Area</t>
  </si>
  <si>
    <t>Sumner County</t>
  </si>
  <si>
    <t>Sumner County, KS HUD Metro FMR Area</t>
  </si>
  <si>
    <t>Allen County, KS</t>
  </si>
  <si>
    <t>Anderson County</t>
  </si>
  <si>
    <t>Anderson County, KS</t>
  </si>
  <si>
    <t>Atchison County</t>
  </si>
  <si>
    <t>Atchison County, KS</t>
  </si>
  <si>
    <t>Barber County</t>
  </si>
  <si>
    <t>Barber County, KS</t>
  </si>
  <si>
    <t>Barton County</t>
  </si>
  <si>
    <t>Barton County, KS</t>
  </si>
  <si>
    <t>Bourbon County</t>
  </si>
  <si>
    <t>Bourbon County, KS</t>
  </si>
  <si>
    <t>Brown County, KS</t>
  </si>
  <si>
    <t>Chase County</t>
  </si>
  <si>
    <t>Chase County, KS</t>
  </si>
  <si>
    <t>Chautauqua County</t>
  </si>
  <si>
    <t>Chautauqua County, KS</t>
  </si>
  <si>
    <t>Cherokee County, KS</t>
  </si>
  <si>
    <t>Cheyenne County, KS</t>
  </si>
  <si>
    <t>Clark County, KS</t>
  </si>
  <si>
    <t>Clay County, KS</t>
  </si>
  <si>
    <t>Cloud County</t>
  </si>
  <si>
    <t>Cloud County, KS</t>
  </si>
  <si>
    <t>Coffey County</t>
  </si>
  <si>
    <t>Coffey County, KS</t>
  </si>
  <si>
    <t>Comanche County</t>
  </si>
  <si>
    <t>Comanche County, KS</t>
  </si>
  <si>
    <t>Cowley County</t>
  </si>
  <si>
    <t>Cowley County, KS</t>
  </si>
  <si>
    <t>Crawford County, KS</t>
  </si>
  <si>
    <t>Decatur County, KS</t>
  </si>
  <si>
    <t>Dickinson County, KS</t>
  </si>
  <si>
    <t>Edwards County, KS</t>
  </si>
  <si>
    <t>Elk County</t>
  </si>
  <si>
    <t>Elk County, KS</t>
  </si>
  <si>
    <t>Ellis County</t>
  </si>
  <si>
    <t>Ellis County, KS</t>
  </si>
  <si>
    <t>Ellsworth County</t>
  </si>
  <si>
    <t>Ellsworth County, KS</t>
  </si>
  <si>
    <t>Finney County</t>
  </si>
  <si>
    <t>Finney County, KS</t>
  </si>
  <si>
    <t>Ford County, KS</t>
  </si>
  <si>
    <t>Franklin County, KS</t>
  </si>
  <si>
    <t>Geary County</t>
  </si>
  <si>
    <t>Geary County, KS</t>
  </si>
  <si>
    <t>Gove County</t>
  </si>
  <si>
    <t>Gove County, KS</t>
  </si>
  <si>
    <t>Graham County, KS</t>
  </si>
  <si>
    <t>Grant County, KS</t>
  </si>
  <si>
    <t>Gray County</t>
  </si>
  <si>
    <t>Gray County, KS</t>
  </si>
  <si>
    <t>Greeley County</t>
  </si>
  <si>
    <t>Greeley County, KS</t>
  </si>
  <si>
    <t>Greenwood County</t>
  </si>
  <si>
    <t>Greenwood County, KS</t>
  </si>
  <si>
    <t>Hamilton County, KS</t>
  </si>
  <si>
    <t>Harper County</t>
  </si>
  <si>
    <t>Harper County, KS</t>
  </si>
  <si>
    <t>Haskell County</t>
  </si>
  <si>
    <t>Haskell County, KS</t>
  </si>
  <si>
    <t>Hodgeman County</t>
  </si>
  <si>
    <t>Hodgeman County, KS</t>
  </si>
  <si>
    <t>Jewell County</t>
  </si>
  <si>
    <t>Jewell County, KS</t>
  </si>
  <si>
    <t>Kearny County</t>
  </si>
  <si>
    <t>Kearny County, KS</t>
  </si>
  <si>
    <t>Kiowa County, KS</t>
  </si>
  <si>
    <t>Labette County</t>
  </si>
  <si>
    <t>Labette County, KS</t>
  </si>
  <si>
    <t>Lane County</t>
  </si>
  <si>
    <t>Lane County, KS</t>
  </si>
  <si>
    <t>Lincoln County, KS</t>
  </si>
  <si>
    <t>Logan County, KS</t>
  </si>
  <si>
    <t>Lyon County, KS</t>
  </si>
  <si>
    <t>McPherson County</t>
  </si>
  <si>
    <t>McPherson County, KS</t>
  </si>
  <si>
    <t>Marion County, KS</t>
  </si>
  <si>
    <t>Marshall County, KS</t>
  </si>
  <si>
    <t>Meade County</t>
  </si>
  <si>
    <t>Meade County, KS</t>
  </si>
  <si>
    <t>Mitchell County, KS</t>
  </si>
  <si>
    <t>Montgomery County, KS</t>
  </si>
  <si>
    <t>Morris County</t>
  </si>
  <si>
    <t>Morris County, KS</t>
  </si>
  <si>
    <t>Morton County</t>
  </si>
  <si>
    <t>Morton County, KS</t>
  </si>
  <si>
    <t>Nemaha County</t>
  </si>
  <si>
    <t>Nemaha County, KS</t>
  </si>
  <si>
    <t>Neosho County</t>
  </si>
  <si>
    <t>Neosho County, KS</t>
  </si>
  <si>
    <t>Ness County</t>
  </si>
  <si>
    <t>Ness County, KS</t>
  </si>
  <si>
    <t>Norton County</t>
  </si>
  <si>
    <t>Norton County, KS</t>
  </si>
  <si>
    <t>Osborne County</t>
  </si>
  <si>
    <t>Osborne County, KS</t>
  </si>
  <si>
    <t>Ottawa County</t>
  </si>
  <si>
    <t>Ottawa County, KS</t>
  </si>
  <si>
    <t>Pawnee County</t>
  </si>
  <si>
    <t>Pawnee County, KS</t>
  </si>
  <si>
    <t>Phillips County, KS</t>
  </si>
  <si>
    <t>Pratt County</t>
  </si>
  <si>
    <t>Pratt County, KS</t>
  </si>
  <si>
    <t>Rawlins County</t>
  </si>
  <si>
    <t>Rawlins County, KS</t>
  </si>
  <si>
    <t>Reno County</t>
  </si>
  <si>
    <t>Reno County, KS</t>
  </si>
  <si>
    <t>Republic County</t>
  </si>
  <si>
    <t>Republic County, KS</t>
  </si>
  <si>
    <t>Rice County</t>
  </si>
  <si>
    <t>Rice County, KS</t>
  </si>
  <si>
    <t>Rooks County</t>
  </si>
  <si>
    <t>Rooks County, KS</t>
  </si>
  <si>
    <t>Rush County, KS</t>
  </si>
  <si>
    <t>Russell County, KS</t>
  </si>
  <si>
    <t>Saline County, KS</t>
  </si>
  <si>
    <t>Scott County, KS</t>
  </si>
  <si>
    <t>Seward County</t>
  </si>
  <si>
    <t>Seward County, KS</t>
  </si>
  <si>
    <t>Sheridan County</t>
  </si>
  <si>
    <t>Sheridan County, KS</t>
  </si>
  <si>
    <t>Sherman County</t>
  </si>
  <si>
    <t>Sherman County, KS</t>
  </si>
  <si>
    <t>Smith County</t>
  </si>
  <si>
    <t>Smith County, KS</t>
  </si>
  <si>
    <t>Stafford County</t>
  </si>
  <si>
    <t>Stafford County, KS</t>
  </si>
  <si>
    <t>Stanton County</t>
  </si>
  <si>
    <t>Stanton County, KS</t>
  </si>
  <si>
    <t>Stevens County</t>
  </si>
  <si>
    <t>Stevens County, KS</t>
  </si>
  <si>
    <t>Thomas County, KS</t>
  </si>
  <si>
    <t>Trego County</t>
  </si>
  <si>
    <t>Trego County, KS</t>
  </si>
  <si>
    <t>Wallace County</t>
  </si>
  <si>
    <t>Wallace County, KS</t>
  </si>
  <si>
    <t>Washington County, KS</t>
  </si>
  <si>
    <t>Wichita County</t>
  </si>
  <si>
    <t>Wichita County, KS</t>
  </si>
  <si>
    <t>Wilson County</t>
  </si>
  <si>
    <t>Wilson County, KS</t>
  </si>
  <si>
    <t>Woodson County</t>
  </si>
  <si>
    <t>Woodson County, KS</t>
  </si>
  <si>
    <t>KY</t>
  </si>
  <si>
    <t>Edmonson County</t>
  </si>
  <si>
    <t>Bowling Green, KY HUD Metro FMR Area</t>
  </si>
  <si>
    <t>Allen County, KY HUD Metro FMR Area</t>
  </si>
  <si>
    <t>Butler County, KY HUD Metro FMR Area</t>
  </si>
  <si>
    <t>Bracken County</t>
  </si>
  <si>
    <t>Campbell County</t>
  </si>
  <si>
    <t>Kenton County</t>
  </si>
  <si>
    <t>Pendleton County</t>
  </si>
  <si>
    <t>Grant County, KY HUD Metro FMR Area</t>
  </si>
  <si>
    <t>Clarksville, TN-KY MSA</t>
  </si>
  <si>
    <t>Trigg County</t>
  </si>
  <si>
    <t>Elizabethtown, KY HUD Metro FMR Area</t>
  </si>
  <si>
    <t>Larue County</t>
  </si>
  <si>
    <t>Meade County, KY HUD Metro FMR Area</t>
  </si>
  <si>
    <t>Boyd County</t>
  </si>
  <si>
    <t>Huntington-Ashland, WV-KY-OH HUD Metro FMR Area</t>
  </si>
  <si>
    <t>Greenup County</t>
  </si>
  <si>
    <t>Lexington-Fayette, KY MSA</t>
  </si>
  <si>
    <t>Jessamine County</t>
  </si>
  <si>
    <t>Bullitt County</t>
  </si>
  <si>
    <t>Oldham County</t>
  </si>
  <si>
    <t>Trimble County</t>
  </si>
  <si>
    <t>Shelby County, KY HUD Metro FMR Area</t>
  </si>
  <si>
    <t>Owensboro, KY MSA</t>
  </si>
  <si>
    <t>Adair County, KY</t>
  </si>
  <si>
    <t>Anderson County, KY</t>
  </si>
  <si>
    <t>Ballard County</t>
  </si>
  <si>
    <t>Ballard County, KY</t>
  </si>
  <si>
    <t>Barren County</t>
  </si>
  <si>
    <t>Barren County, KY</t>
  </si>
  <si>
    <t>Bath County</t>
  </si>
  <si>
    <t>Bath County, KY</t>
  </si>
  <si>
    <t>Bell County</t>
  </si>
  <si>
    <t>Bell County, KY</t>
  </si>
  <si>
    <t>Boyle County</t>
  </si>
  <si>
    <t>Boyle County, KY</t>
  </si>
  <si>
    <t>Breathitt County</t>
  </si>
  <si>
    <t>Breathitt County, KY</t>
  </si>
  <si>
    <t>Breckinridge County</t>
  </si>
  <si>
    <t>Breckinridge County, KY</t>
  </si>
  <si>
    <t>Caldwell County</t>
  </si>
  <si>
    <t>Caldwell County, KY</t>
  </si>
  <si>
    <t>Calloway County</t>
  </si>
  <si>
    <t>Calloway County, KY</t>
  </si>
  <si>
    <t>Carlisle County</t>
  </si>
  <si>
    <t>Carlisle County, KY</t>
  </si>
  <si>
    <t>Carroll County, KY</t>
  </si>
  <si>
    <t>Carter County</t>
  </si>
  <si>
    <t>Carter County, KY</t>
  </si>
  <si>
    <t>Casey County</t>
  </si>
  <si>
    <t>Casey County, KY</t>
  </si>
  <si>
    <t>Clay County, KY</t>
  </si>
  <si>
    <t>Clinton County, KY</t>
  </si>
  <si>
    <t>Crittenden County, KY</t>
  </si>
  <si>
    <t>Cumberland County, KY</t>
  </si>
  <si>
    <t>Elliott County</t>
  </si>
  <si>
    <t>Elliott County, KY</t>
  </si>
  <si>
    <t>Estill County</t>
  </si>
  <si>
    <t>Estill County, KY</t>
  </si>
  <si>
    <t>Fleming County</t>
  </si>
  <si>
    <t>Fleming County, KY</t>
  </si>
  <si>
    <t>Floyd County, KY</t>
  </si>
  <si>
    <t>Franklin County, KY</t>
  </si>
  <si>
    <t>Fulton County, KY</t>
  </si>
  <si>
    <t>Garrard County</t>
  </si>
  <si>
    <t>Garrard County, KY</t>
  </si>
  <si>
    <t>Graves County</t>
  </si>
  <si>
    <t>Graves County, KY</t>
  </si>
  <si>
    <t>Grayson County</t>
  </si>
  <si>
    <t>Grayson County, KY</t>
  </si>
  <si>
    <t>Green County</t>
  </si>
  <si>
    <t>Green County, KY</t>
  </si>
  <si>
    <t>Harlan County</t>
  </si>
  <si>
    <t>Harlan County, KY</t>
  </si>
  <si>
    <t>Harrison County, KY</t>
  </si>
  <si>
    <t>Hart County, KY</t>
  </si>
  <si>
    <t>Hickman County</t>
  </si>
  <si>
    <t>Hickman County, KY</t>
  </si>
  <si>
    <t>Hopkins County</t>
  </si>
  <si>
    <t>Hopkins County, KY</t>
  </si>
  <si>
    <t>Jackson County, KY</t>
  </si>
  <si>
    <t>Johnson County, KY</t>
  </si>
  <si>
    <t>Knott County</t>
  </si>
  <si>
    <t>Knott County, KY</t>
  </si>
  <si>
    <t>Knox County, KY</t>
  </si>
  <si>
    <t>Laurel County</t>
  </si>
  <si>
    <t>Laurel County, KY</t>
  </si>
  <si>
    <t>Lawrence County, KY</t>
  </si>
  <si>
    <t>Lee County, KY</t>
  </si>
  <si>
    <t>Leslie County</t>
  </si>
  <si>
    <t>Leslie County, KY</t>
  </si>
  <si>
    <t>Letcher County</t>
  </si>
  <si>
    <t>Letcher County, KY</t>
  </si>
  <si>
    <t>Lewis County, KY</t>
  </si>
  <si>
    <t>Lincoln County, KY</t>
  </si>
  <si>
    <t>Livingston County, KY</t>
  </si>
  <si>
    <t>Logan County, KY</t>
  </si>
  <si>
    <t>Lyon County, KY</t>
  </si>
  <si>
    <t>McCracken County</t>
  </si>
  <si>
    <t>McCracken County, KY</t>
  </si>
  <si>
    <t>McCreary County</t>
  </si>
  <si>
    <t>McCreary County, KY</t>
  </si>
  <si>
    <t>Madison County, KY</t>
  </si>
  <si>
    <t>Magoffin County</t>
  </si>
  <si>
    <t>Magoffin County, KY</t>
  </si>
  <si>
    <t>Marion County, KY</t>
  </si>
  <si>
    <t>Marshall County, KY</t>
  </si>
  <si>
    <t>Martin County, KY</t>
  </si>
  <si>
    <t>Mason County, KY</t>
  </si>
  <si>
    <t>Menifee County</t>
  </si>
  <si>
    <t>Menifee County, KY</t>
  </si>
  <si>
    <t>Mercer County, KY</t>
  </si>
  <si>
    <t>Metcalfe County</t>
  </si>
  <si>
    <t>Metcalfe County, KY</t>
  </si>
  <si>
    <t>Monroe County, KY</t>
  </si>
  <si>
    <t>Montgomery County, KY</t>
  </si>
  <si>
    <t>Morgan County, KY</t>
  </si>
  <si>
    <t>Muhlenberg County</t>
  </si>
  <si>
    <t>Muhlenberg County, KY</t>
  </si>
  <si>
    <t>Nelson County</t>
  </si>
  <si>
    <t>Nelson County, KY</t>
  </si>
  <si>
    <t>Nicholas County</t>
  </si>
  <si>
    <t>Nicholas County, KY</t>
  </si>
  <si>
    <t>Ohio County, KY</t>
  </si>
  <si>
    <t>Owen County, KY</t>
  </si>
  <si>
    <t>Owsley County</t>
  </si>
  <si>
    <t>Owsley County, KY</t>
  </si>
  <si>
    <t>Perry County, KY</t>
  </si>
  <si>
    <t>Pike County, KY</t>
  </si>
  <si>
    <t>Powell County</t>
  </si>
  <si>
    <t>Powell County, KY</t>
  </si>
  <si>
    <t>Pulaski County, KY</t>
  </si>
  <si>
    <t>Robertson County</t>
  </si>
  <si>
    <t>Robertson County, KY</t>
  </si>
  <si>
    <t>Rockcastle County</t>
  </si>
  <si>
    <t>Rockcastle County, KY</t>
  </si>
  <si>
    <t>Rowan County</t>
  </si>
  <si>
    <t>Rowan County, KY</t>
  </si>
  <si>
    <t>Russell County, KY</t>
  </si>
  <si>
    <t>Simpson County</t>
  </si>
  <si>
    <t>Simpson County, KY</t>
  </si>
  <si>
    <t>Taylor County, KY</t>
  </si>
  <si>
    <t>Todd County</t>
  </si>
  <si>
    <t>Todd County, KY</t>
  </si>
  <si>
    <t>Union County, KY</t>
  </si>
  <si>
    <t>Washington County, KY</t>
  </si>
  <si>
    <t>Wayne County, KY</t>
  </si>
  <si>
    <t>Webster County, KY</t>
  </si>
  <si>
    <t>Whitley County, KY</t>
  </si>
  <si>
    <t>Wolfe County</t>
  </si>
  <si>
    <t>Wolfe County, KY</t>
  </si>
  <si>
    <t>LA</t>
  </si>
  <si>
    <t>Grant Parish</t>
  </si>
  <si>
    <t>Alexandria, LA MSA</t>
  </si>
  <si>
    <t>Rapides Parish</t>
  </si>
  <si>
    <t>Ascension Parish</t>
  </si>
  <si>
    <t>Baton Rouge, LA HUD Metro FMR Area</t>
  </si>
  <si>
    <t>East Baton Rouge Parish</t>
  </si>
  <si>
    <t>East Feliciana Parish</t>
  </si>
  <si>
    <t>Livingston Parish</t>
  </si>
  <si>
    <t>Pointe Coupee Parish</t>
  </si>
  <si>
    <t>St. Helena Parish</t>
  </si>
  <si>
    <t>West Baton Rouge Parish</t>
  </si>
  <si>
    <t>West Feliciana Parish</t>
  </si>
  <si>
    <t>Iberville Parish</t>
  </si>
  <si>
    <t>Iberville Parish, LA HUD Metro FMR Area</t>
  </si>
  <si>
    <t>Tangipahoa Parish</t>
  </si>
  <si>
    <t>Hammond, LA MSA</t>
  </si>
  <si>
    <t>Lafourche Parish</t>
  </si>
  <si>
    <t>Houma-Thibodaux, LA MSA</t>
  </si>
  <si>
    <t>Terrebonne Parish</t>
  </si>
  <si>
    <t>Lafayette Parish</t>
  </si>
  <si>
    <t>Lafayette, LA HUD Metro FMR Area</t>
  </si>
  <si>
    <t>St. Martin Parish</t>
  </si>
  <si>
    <t>Acadia Parish</t>
  </si>
  <si>
    <t>Acadia Parish, LA HUD Metro FMR Area</t>
  </si>
  <si>
    <t>Iberia Parish</t>
  </si>
  <si>
    <t>Iberia Parish, LA HUD Metro FMR Area</t>
  </si>
  <si>
    <t>Vermilion Parish</t>
  </si>
  <si>
    <t>Vermilion Parish, LA HUD Metro FMR Area</t>
  </si>
  <si>
    <t>Calcasieu Parish</t>
  </si>
  <si>
    <t>Lake Charles, LA MSA</t>
  </si>
  <si>
    <t>Cameron Parish</t>
  </si>
  <si>
    <t>Ouachita Parish</t>
  </si>
  <si>
    <t>Monroe, LA MSA</t>
  </si>
  <si>
    <t>Union Parish</t>
  </si>
  <si>
    <t>Jefferson Parish</t>
  </si>
  <si>
    <t>New Orleans-Metairie, LA HUD Metro FMR Area</t>
  </si>
  <si>
    <t>Orleans Parish</t>
  </si>
  <si>
    <t>Plaquemines Parish</t>
  </si>
  <si>
    <t>St. Bernard Parish</t>
  </si>
  <si>
    <t>St. Charles Parish</t>
  </si>
  <si>
    <t>St. John the Baptist Parish</t>
  </si>
  <si>
    <t>St. Tammany Parish</t>
  </si>
  <si>
    <t>St. James Parish</t>
  </si>
  <si>
    <t>St. James Parish, LA HUD Metro FMR Area</t>
  </si>
  <si>
    <t>Bossier Parish</t>
  </si>
  <si>
    <t>Shreveport-Bossier City, LA HUD Metro FMR Area</t>
  </si>
  <si>
    <t>Caddo Parish</t>
  </si>
  <si>
    <t>De Soto Parish</t>
  </si>
  <si>
    <t>Webster Parish</t>
  </si>
  <si>
    <t>Webster Parish, LA HUD Metro FMR Area</t>
  </si>
  <si>
    <t>Allen Parish</t>
  </si>
  <si>
    <t>Allen Parish, LA</t>
  </si>
  <si>
    <t>Assumption Parish</t>
  </si>
  <si>
    <t>Assumption Parish, LA</t>
  </si>
  <si>
    <t>Avoyelles Parish</t>
  </si>
  <si>
    <t>Avoyelles Parish, LA</t>
  </si>
  <si>
    <t>Beauregard Parish</t>
  </si>
  <si>
    <t>Beauregard Parish, LA</t>
  </si>
  <si>
    <t>Bienville Parish</t>
  </si>
  <si>
    <t>Bienville Parish, LA</t>
  </si>
  <si>
    <t>Caldwell Parish</t>
  </si>
  <si>
    <t>Caldwell Parish, LA</t>
  </si>
  <si>
    <t>Catahoula Parish</t>
  </si>
  <si>
    <t>Catahoula Parish, LA</t>
  </si>
  <si>
    <t>Claiborne Parish</t>
  </si>
  <si>
    <t>Claiborne Parish, LA</t>
  </si>
  <si>
    <t>Concordia Parish</t>
  </si>
  <si>
    <t>Concordia Parish, LA</t>
  </si>
  <si>
    <t>East Carroll Parish</t>
  </si>
  <si>
    <t>East Carroll Parish, LA</t>
  </si>
  <si>
    <t>Evangeline Parish</t>
  </si>
  <si>
    <t>Evangeline Parish, LA</t>
  </si>
  <si>
    <t>Franklin Parish</t>
  </si>
  <si>
    <t>Franklin Parish, LA</t>
  </si>
  <si>
    <t>Jackson Parish</t>
  </si>
  <si>
    <t>Jackson Parish, LA</t>
  </si>
  <si>
    <t>Jefferson Davis Parish</t>
  </si>
  <si>
    <t>Jefferson Davis Parish, LA</t>
  </si>
  <si>
    <t>La Salle Parish</t>
  </si>
  <si>
    <t>La Salle Parish, LA</t>
  </si>
  <si>
    <t>Lincoln Parish</t>
  </si>
  <si>
    <t>Lincoln Parish, LA</t>
  </si>
  <si>
    <t>Madison Parish</t>
  </si>
  <si>
    <t>Madison Parish, LA</t>
  </si>
  <si>
    <t>Morehouse Parish</t>
  </si>
  <si>
    <t>Morehouse Parish, LA</t>
  </si>
  <si>
    <t>Natchitoches Parish</t>
  </si>
  <si>
    <t>Natchitoches Parish, LA</t>
  </si>
  <si>
    <t>Red River Parish</t>
  </si>
  <si>
    <t>Red River Parish, LA</t>
  </si>
  <si>
    <t>Richland Parish</t>
  </si>
  <si>
    <t>Richland Parish, LA</t>
  </si>
  <si>
    <t>Sabine Parish</t>
  </si>
  <si>
    <t>Sabine Parish, LA</t>
  </si>
  <si>
    <t>St. Landry Parish</t>
  </si>
  <si>
    <t>St. Landry Parish, LA</t>
  </si>
  <si>
    <t>St. Mary Parish</t>
  </si>
  <si>
    <t>St. Mary Parish, LA</t>
  </si>
  <si>
    <t>Tensas Parish</t>
  </si>
  <si>
    <t>Tensas Parish, LA</t>
  </si>
  <si>
    <t>Vernon Parish</t>
  </si>
  <si>
    <t>Vernon Parish, LA</t>
  </si>
  <si>
    <t>Washington Parish</t>
  </si>
  <si>
    <t>Washington Parish, LA</t>
  </si>
  <si>
    <t>West Carroll Parish</t>
  </si>
  <si>
    <t>West Carroll Parish, LA</t>
  </si>
  <si>
    <t>Winn Parish</t>
  </si>
  <si>
    <t>Winn Parish, LA</t>
  </si>
  <si>
    <t>ME</t>
  </si>
  <si>
    <t>Penobscot County</t>
  </si>
  <si>
    <t>Bangor, ME HUD Metro FMR Area</t>
  </si>
  <si>
    <t>Penobscot County, ME (part) HUD Metro FMR Area</t>
  </si>
  <si>
    <t>Androscoggin County</t>
  </si>
  <si>
    <t>Lewiston-Auburn, ME MSA</t>
  </si>
  <si>
    <t>Portland, ME HUD Metro FMR Area</t>
  </si>
  <si>
    <t>York County</t>
  </si>
  <si>
    <t>York-Kittery-South Berwick, ME HUD Metro FMR Area</t>
  </si>
  <si>
    <t>Cumberland County, ME (part) HUD Metro FMR Area</t>
  </si>
  <si>
    <t>Sagadahoc County</t>
  </si>
  <si>
    <t>Sagadahoc County, ME HUD Metro FMR Area</t>
  </si>
  <si>
    <t>York County, ME (part) HUD Metro FMR Area</t>
  </si>
  <si>
    <t>Aroostook County</t>
  </si>
  <si>
    <t>Aroostook County, ME</t>
  </si>
  <si>
    <t>Franklin County, ME</t>
  </si>
  <si>
    <t>Hancock County, ME</t>
  </si>
  <si>
    <t>Kennebec County</t>
  </si>
  <si>
    <t>Kennebec County, ME</t>
  </si>
  <si>
    <t>Knox County, ME</t>
  </si>
  <si>
    <t>Lincoln County, ME</t>
  </si>
  <si>
    <t>Oxford County</t>
  </si>
  <si>
    <t>Oxford County, ME</t>
  </si>
  <si>
    <t>Piscataquis County</t>
  </si>
  <si>
    <t>Piscataquis County, ME</t>
  </si>
  <si>
    <t>Somerset County</t>
  </si>
  <si>
    <t>Somerset County, ME</t>
  </si>
  <si>
    <t>Waldo County</t>
  </si>
  <si>
    <t>Waldo County, ME</t>
  </si>
  <si>
    <t>Washington County, ME</t>
  </si>
  <si>
    <t>MD</t>
  </si>
  <si>
    <t>Anne Arundel County</t>
  </si>
  <si>
    <t>Baltimore-Columbia-Towson, MD MSA</t>
  </si>
  <si>
    <t>Baltimore County</t>
  </si>
  <si>
    <t>Harford County</t>
  </si>
  <si>
    <t>Queen Anne's County</t>
  </si>
  <si>
    <t>Baltimore city</t>
  </si>
  <si>
    <t>St. Mary's County</t>
  </si>
  <si>
    <t>California-Lexington Park, MD MSA</t>
  </si>
  <si>
    <t>Allegany County</t>
  </si>
  <si>
    <t>Cumberland, MD-WV MSA</t>
  </si>
  <si>
    <t>Hagerstown, MD HUD Metro FMR Area</t>
  </si>
  <si>
    <t>Cecil County</t>
  </si>
  <si>
    <t>Wicomico County</t>
  </si>
  <si>
    <t>Salisbury, MD HUD Metro FMR Area</t>
  </si>
  <si>
    <t>Somerset County, MD HUD Metro FMR Area</t>
  </si>
  <si>
    <t>Worcester County</t>
  </si>
  <si>
    <t>Worcester County, MD HUD Metro FMR Area</t>
  </si>
  <si>
    <t>Calvert County</t>
  </si>
  <si>
    <t>Charles County</t>
  </si>
  <si>
    <t>Frederick County</t>
  </si>
  <si>
    <t>Prince George's County</t>
  </si>
  <si>
    <t>Caroline County</t>
  </si>
  <si>
    <t>Caroline County, MD</t>
  </si>
  <si>
    <t>Dorchester County</t>
  </si>
  <si>
    <t>Dorchester County, MD</t>
  </si>
  <si>
    <t>Garrett County</t>
  </si>
  <si>
    <t>Garrett County, MD</t>
  </si>
  <si>
    <t>Kent County, MD</t>
  </si>
  <si>
    <t>Talbot County, MD</t>
  </si>
  <si>
    <t>MA</t>
  </si>
  <si>
    <t>Barnstable County</t>
  </si>
  <si>
    <t>Barnstable Town, MA MSA</t>
  </si>
  <si>
    <t>Essex County</t>
  </si>
  <si>
    <t>Boston-Cambridge-Quincy, MA-NH HUD Metro FMR Area</t>
  </si>
  <si>
    <t>Norfolk County</t>
  </si>
  <si>
    <t>Suffolk County</t>
  </si>
  <si>
    <t>Brockton, MA HUD Metro FMR Area</t>
  </si>
  <si>
    <t>Lawrence, MA-NH HUD Metro FMR Area</t>
  </si>
  <si>
    <t>Lowell, MA HUD Metro FMR Area</t>
  </si>
  <si>
    <t>Berkshire County</t>
  </si>
  <si>
    <t>Pittsfield, MA HUD Metro FMR Area</t>
  </si>
  <si>
    <t>Berkshire County, MA (part) HUD Metro FMR Area</t>
  </si>
  <si>
    <t>Bristol County</t>
  </si>
  <si>
    <t>Providence-Fall River, RI-MA HUD Metro FMR Area</t>
  </si>
  <si>
    <t>Taunton-Mansfield-Norton, MA HUD Metro FMR Area</t>
  </si>
  <si>
    <t>Easton-Raynham, MA HUD Metro FMR Area</t>
  </si>
  <si>
    <t>New Bedford, MA HUD Metro FMR Area</t>
  </si>
  <si>
    <t>Hampden County</t>
  </si>
  <si>
    <t>Springfield, MA MSA</t>
  </si>
  <si>
    <t>Hampshire County</t>
  </si>
  <si>
    <t>Worcester, MA HUD Metro FMR Area</t>
  </si>
  <si>
    <t>Eastern Worcester County, MA HUD Metro FMR Area</t>
  </si>
  <si>
    <t>Fitchburg-Leominster, MA HUD Metro FMR Area</t>
  </si>
  <si>
    <t>Western Worcester County, MA HUD Metro FMR Area</t>
  </si>
  <si>
    <t>Dukes County</t>
  </si>
  <si>
    <t>Dukes County, MA</t>
  </si>
  <si>
    <t>Franklin County, MA HUD Nonmetro FMR Area</t>
  </si>
  <si>
    <t>Nantucket County</t>
  </si>
  <si>
    <t>Nantucket County, MA</t>
  </si>
  <si>
    <t>MI</t>
  </si>
  <si>
    <t>Washtenaw County</t>
  </si>
  <si>
    <t>Ann Arbor, MI MSA</t>
  </si>
  <si>
    <t>Battle Creek, MI MSA</t>
  </si>
  <si>
    <t>Bay City, MI MSA</t>
  </si>
  <si>
    <t>Lapeer County</t>
  </si>
  <si>
    <t>Detroit-Warren-Livonia, MI HUD Metro FMR Area</t>
  </si>
  <si>
    <t>Macomb County</t>
  </si>
  <si>
    <t>Oakland County</t>
  </si>
  <si>
    <t>Livingston County, MI HUD Metro FMR Area</t>
  </si>
  <si>
    <t>Genesee County</t>
  </si>
  <si>
    <t>Flint, MI MSA</t>
  </si>
  <si>
    <t>Grand Rapids-Wyoming, MI HUD Metro FMR Area</t>
  </si>
  <si>
    <t>Holland-Grand Haven, MI HUD Metro FMR Area</t>
  </si>
  <si>
    <t>Barry County</t>
  </si>
  <si>
    <t>Barry County, MI HUD Metro FMR Area</t>
  </si>
  <si>
    <t>Montcalm County</t>
  </si>
  <si>
    <t>Montcalm County, MI HUD Metro FMR Area</t>
  </si>
  <si>
    <t>Jackson, MI MSA</t>
  </si>
  <si>
    <t>Kalamazoo County</t>
  </si>
  <si>
    <t>Kalamazoo-Portage, MI MSA</t>
  </si>
  <si>
    <t>Lansing-East Lansing, MI MSA</t>
  </si>
  <si>
    <t>Eaton County</t>
  </si>
  <si>
    <t>Ingham County</t>
  </si>
  <si>
    <t>Midland County</t>
  </si>
  <si>
    <t>Midland, MI MSA</t>
  </si>
  <si>
    <t>Monroe, MI MSA</t>
  </si>
  <si>
    <t>Muskegon County</t>
  </si>
  <si>
    <t>Muskegon, MI MSA</t>
  </si>
  <si>
    <t>Niles-Benton Harbor, MI MSA</t>
  </si>
  <si>
    <t>Saginaw County</t>
  </si>
  <si>
    <t>Saginaw, MI MSA</t>
  </si>
  <si>
    <t>Cass County, MI HUD Metro FMR Area</t>
  </si>
  <si>
    <t>Alcona County</t>
  </si>
  <si>
    <t>Alcona County, MI</t>
  </si>
  <si>
    <t>Alger County</t>
  </si>
  <si>
    <t>Alger County, MI</t>
  </si>
  <si>
    <t>Allegan County</t>
  </si>
  <si>
    <t>Allegan County, MI</t>
  </si>
  <si>
    <t>Alpena County</t>
  </si>
  <si>
    <t>Alpena County, MI</t>
  </si>
  <si>
    <t>Antrim County</t>
  </si>
  <si>
    <t>Antrim County, MI</t>
  </si>
  <si>
    <t>Arenac County</t>
  </si>
  <si>
    <t>Arenac County, MI</t>
  </si>
  <si>
    <t>Baraga County</t>
  </si>
  <si>
    <t>Baraga County, MI</t>
  </si>
  <si>
    <t>Benzie County</t>
  </si>
  <si>
    <t>Benzie County, MI</t>
  </si>
  <si>
    <t>Branch County</t>
  </si>
  <si>
    <t>Branch County, MI</t>
  </si>
  <si>
    <t>Charlevoix County</t>
  </si>
  <si>
    <t>Charlevoix County, MI</t>
  </si>
  <si>
    <t>Cheboygan County</t>
  </si>
  <si>
    <t>Cheboygan County, MI</t>
  </si>
  <si>
    <t>Chippewa County</t>
  </si>
  <si>
    <t>Chippewa County, MI</t>
  </si>
  <si>
    <t>Clare County</t>
  </si>
  <si>
    <t>Clare County, MI</t>
  </si>
  <si>
    <t>Crawford County, MI</t>
  </si>
  <si>
    <t>Delta County, MI</t>
  </si>
  <si>
    <t>Dickinson County, MI</t>
  </si>
  <si>
    <t>Emmet County, MI</t>
  </si>
  <si>
    <t>Gladwin County</t>
  </si>
  <si>
    <t>Gladwin County, MI</t>
  </si>
  <si>
    <t>Gogebic County</t>
  </si>
  <si>
    <t>Gogebic County, MI</t>
  </si>
  <si>
    <t>Grand Traverse County</t>
  </si>
  <si>
    <t>Grand Traverse County, MI</t>
  </si>
  <si>
    <t>Gratiot County</t>
  </si>
  <si>
    <t>Gratiot County, MI</t>
  </si>
  <si>
    <t>Hillsdale County</t>
  </si>
  <si>
    <t>Hillsdale County, MI</t>
  </si>
  <si>
    <t>Houghton County</t>
  </si>
  <si>
    <t>Houghton County, MI</t>
  </si>
  <si>
    <t>Huron County</t>
  </si>
  <si>
    <t>Huron County, MI</t>
  </si>
  <si>
    <t>Ionia County</t>
  </si>
  <si>
    <t>Ionia County, MI</t>
  </si>
  <si>
    <t>Iosco County</t>
  </si>
  <si>
    <t>Iosco County, MI</t>
  </si>
  <si>
    <t>Iron County</t>
  </si>
  <si>
    <t>Iron County, MI</t>
  </si>
  <si>
    <t>Isabella County</t>
  </si>
  <si>
    <t>Isabella County, MI</t>
  </si>
  <si>
    <t>Kalkaska County</t>
  </si>
  <si>
    <t>Kalkaska County, MI</t>
  </si>
  <si>
    <t>Keweenaw County</t>
  </si>
  <si>
    <t>Keweenaw County, MI</t>
  </si>
  <si>
    <t>Lake County, MI</t>
  </si>
  <si>
    <t>Leelanau County</t>
  </si>
  <si>
    <t>Leelanau County, MI</t>
  </si>
  <si>
    <t>Lenawee County</t>
  </si>
  <si>
    <t>Lenawee County, MI</t>
  </si>
  <si>
    <t>Luce County</t>
  </si>
  <si>
    <t>Luce County, MI</t>
  </si>
  <si>
    <t>Mackinac County</t>
  </si>
  <si>
    <t>Mackinac County, MI</t>
  </si>
  <si>
    <t>Manistee County</t>
  </si>
  <si>
    <t>Manistee County, MI</t>
  </si>
  <si>
    <t>Marquette County</t>
  </si>
  <si>
    <t>Marquette County, MI</t>
  </si>
  <si>
    <t>Mason County, MI</t>
  </si>
  <si>
    <t>Mecosta County</t>
  </si>
  <si>
    <t>Mecosta County, MI</t>
  </si>
  <si>
    <t>Menominee County</t>
  </si>
  <si>
    <t>Menominee County, MI</t>
  </si>
  <si>
    <t>Missaukee County</t>
  </si>
  <si>
    <t>Missaukee County, MI</t>
  </si>
  <si>
    <t>Montmorency County</t>
  </si>
  <si>
    <t>Montmorency County, MI</t>
  </si>
  <si>
    <t>Newaygo County</t>
  </si>
  <si>
    <t>Newaygo County, MI</t>
  </si>
  <si>
    <t>Oceana County</t>
  </si>
  <si>
    <t>Oceana County, MI</t>
  </si>
  <si>
    <t>Ogemaw County</t>
  </si>
  <si>
    <t>Ogemaw County, MI</t>
  </si>
  <si>
    <t>Ontonagon County</t>
  </si>
  <si>
    <t>Ontonagon County, MI</t>
  </si>
  <si>
    <t>Osceola County, MI</t>
  </si>
  <si>
    <t>Oscoda County</t>
  </si>
  <si>
    <t>Oscoda County, MI</t>
  </si>
  <si>
    <t>Otsego County</t>
  </si>
  <si>
    <t>Otsego County, MI</t>
  </si>
  <si>
    <t>Presque Isle County</t>
  </si>
  <si>
    <t>Presque Isle County, MI</t>
  </si>
  <si>
    <t>Roscommon County</t>
  </si>
  <si>
    <t>Roscommon County, MI</t>
  </si>
  <si>
    <t>St. Joseph County, MI</t>
  </si>
  <si>
    <t>Sanilac County</t>
  </si>
  <si>
    <t>Sanilac County, MI</t>
  </si>
  <si>
    <t>Schoolcraft County</t>
  </si>
  <si>
    <t>Schoolcraft County, MI</t>
  </si>
  <si>
    <t>Shiawassee County</t>
  </si>
  <si>
    <t>Shiawassee County, MI</t>
  </si>
  <si>
    <t>Tuscola County</t>
  </si>
  <si>
    <t>Tuscola County, MI</t>
  </si>
  <si>
    <t>Wexford County</t>
  </si>
  <si>
    <t>Wexford County, MI</t>
  </si>
  <si>
    <t>MN</t>
  </si>
  <si>
    <t>Carlton County</t>
  </si>
  <si>
    <t>Duluth, MN-WI MSA</t>
  </si>
  <si>
    <t>St. Louis County</t>
  </si>
  <si>
    <t>Fargo, ND-MN MSA</t>
  </si>
  <si>
    <t>Grand Forks, ND-MN MSA</t>
  </si>
  <si>
    <t>La Crosse-Onalaska, WI-MN MSA</t>
  </si>
  <si>
    <t>Blue Earth County</t>
  </si>
  <si>
    <t>Mankato-North Mankato, MN MSA</t>
  </si>
  <si>
    <t>Nicollet County</t>
  </si>
  <si>
    <t>Anoka County</t>
  </si>
  <si>
    <t>Minneapolis-St. Paul-Bloomington, MN-WI HUD Metro FMR Area</t>
  </si>
  <si>
    <t>Carver County</t>
  </si>
  <si>
    <t>Chisago County</t>
  </si>
  <si>
    <t>Dakota County</t>
  </si>
  <si>
    <t>Hennepin County</t>
  </si>
  <si>
    <t>Isanti County</t>
  </si>
  <si>
    <t>Ramsey County</t>
  </si>
  <si>
    <t>Sherburne County</t>
  </si>
  <si>
    <t>Le Sueur County</t>
  </si>
  <si>
    <t>Le Sueur County, MN HUD Metro FMR Area</t>
  </si>
  <si>
    <t>Mille Lacs County</t>
  </si>
  <si>
    <t>Mille Lacs County, MN HUD Metro FMR Area</t>
  </si>
  <si>
    <t>Sibley County</t>
  </si>
  <si>
    <t>Sibley County, MN HUD Metro FMR Area</t>
  </si>
  <si>
    <t>Rochester, MN HUD Metro FMR Area</t>
  </si>
  <si>
    <t>Olmsted County</t>
  </si>
  <si>
    <t>Fillmore County</t>
  </si>
  <si>
    <t>Fillmore County, MN HUD Metro FMR Area</t>
  </si>
  <si>
    <t>Wabasha County</t>
  </si>
  <si>
    <t>Wabasha County, MN HUD Metro FMR Area</t>
  </si>
  <si>
    <t>St. Cloud, MN MSA</t>
  </si>
  <si>
    <t>Stearns County</t>
  </si>
  <si>
    <t>Aitkin County</t>
  </si>
  <si>
    <t>Aitkin County, MN</t>
  </si>
  <si>
    <t>Becker County</t>
  </si>
  <si>
    <t>Becker County, MN</t>
  </si>
  <si>
    <t>Beltrami County</t>
  </si>
  <si>
    <t>Beltrami County, MN</t>
  </si>
  <si>
    <t>Big Stone County</t>
  </si>
  <si>
    <t>Big Stone County, MN</t>
  </si>
  <si>
    <t>Brown County, MN</t>
  </si>
  <si>
    <t>Cass County, MN</t>
  </si>
  <si>
    <t>Chippewa County, MN</t>
  </si>
  <si>
    <t>Clearwater County, MN</t>
  </si>
  <si>
    <t>Cook County, MN</t>
  </si>
  <si>
    <t>Cottonwood County</t>
  </si>
  <si>
    <t>Cottonwood County, MN</t>
  </si>
  <si>
    <t>Crow Wing County</t>
  </si>
  <si>
    <t>Crow Wing County, MN</t>
  </si>
  <si>
    <t>Douglas County, MN</t>
  </si>
  <si>
    <t>Faribault County</t>
  </si>
  <si>
    <t>Faribault County, MN</t>
  </si>
  <si>
    <t>Freeborn County</t>
  </si>
  <si>
    <t>Freeborn County, MN</t>
  </si>
  <si>
    <t>Goodhue County</t>
  </si>
  <si>
    <t>Goodhue County, MN</t>
  </si>
  <si>
    <t>Grant County, MN</t>
  </si>
  <si>
    <t>Hubbard County</t>
  </si>
  <si>
    <t>Hubbard County, MN</t>
  </si>
  <si>
    <t>Itasca County</t>
  </si>
  <si>
    <t>Itasca County, MN</t>
  </si>
  <si>
    <t>Jackson County, MN</t>
  </si>
  <si>
    <t>Kanabec County</t>
  </si>
  <si>
    <t>Kanabec County, MN</t>
  </si>
  <si>
    <t>Kandiyohi County</t>
  </si>
  <si>
    <t>Kandiyohi County, MN</t>
  </si>
  <si>
    <t>Kittson County</t>
  </si>
  <si>
    <t>Kittson County, MN</t>
  </si>
  <si>
    <t>Koochiching County</t>
  </si>
  <si>
    <t>Koochiching County, MN</t>
  </si>
  <si>
    <t>Lac qui Parle County</t>
  </si>
  <si>
    <t>Lac qui Parle County, MN</t>
  </si>
  <si>
    <t>Lake County, MN</t>
  </si>
  <si>
    <t>Lake of the Woods County</t>
  </si>
  <si>
    <t>Lake of the Woods County, MN</t>
  </si>
  <si>
    <t>Lincoln County, MN</t>
  </si>
  <si>
    <t>Lyon County, MN</t>
  </si>
  <si>
    <t>McLeod County</t>
  </si>
  <si>
    <t>McLeod County, MN</t>
  </si>
  <si>
    <t>Mahnomen County</t>
  </si>
  <si>
    <t>Mahnomen County, MN</t>
  </si>
  <si>
    <t>Marshall County, MN</t>
  </si>
  <si>
    <t>Martin County, MN</t>
  </si>
  <si>
    <t>Meeker County</t>
  </si>
  <si>
    <t>Meeker County, MN</t>
  </si>
  <si>
    <t>Morrison County</t>
  </si>
  <si>
    <t>Morrison County, MN</t>
  </si>
  <si>
    <t>Mower County</t>
  </si>
  <si>
    <t>Mower County, MN</t>
  </si>
  <si>
    <t>Murray County, MN</t>
  </si>
  <si>
    <t>Nobles County</t>
  </si>
  <si>
    <t>Nobles County, MN</t>
  </si>
  <si>
    <t>Norman County</t>
  </si>
  <si>
    <t>Norman County, MN</t>
  </si>
  <si>
    <t>Otter Tail County</t>
  </si>
  <si>
    <t>Otter Tail County, MN</t>
  </si>
  <si>
    <t>Pennington County</t>
  </si>
  <si>
    <t>Pennington County, MN</t>
  </si>
  <si>
    <t>Pine County</t>
  </si>
  <si>
    <t>Pine County, MN</t>
  </si>
  <si>
    <t>Pipestone County</t>
  </si>
  <si>
    <t>Pipestone County, MN</t>
  </si>
  <si>
    <t>Pope County, MN</t>
  </si>
  <si>
    <t>Red Lake County</t>
  </si>
  <si>
    <t>Red Lake County, MN</t>
  </si>
  <si>
    <t>Redwood County</t>
  </si>
  <si>
    <t>Redwood County, MN</t>
  </si>
  <si>
    <t>Renville County</t>
  </si>
  <si>
    <t>Renville County, MN</t>
  </si>
  <si>
    <t>Rice County, MN</t>
  </si>
  <si>
    <t>Rock County</t>
  </si>
  <si>
    <t>Rock County, MN</t>
  </si>
  <si>
    <t>Roseau County</t>
  </si>
  <si>
    <t>Roseau County, MN</t>
  </si>
  <si>
    <t>Steele County</t>
  </si>
  <si>
    <t>Steele County, MN</t>
  </si>
  <si>
    <t>Stevens County, MN</t>
  </si>
  <si>
    <t>Swift County</t>
  </si>
  <si>
    <t>Swift County, MN</t>
  </si>
  <si>
    <t>Todd County, MN</t>
  </si>
  <si>
    <t>Traverse County</t>
  </si>
  <si>
    <t>Traverse County, MN</t>
  </si>
  <si>
    <t>Wadena County</t>
  </si>
  <si>
    <t>Wadena County, MN</t>
  </si>
  <si>
    <t>Waseca County</t>
  </si>
  <si>
    <t>Waseca County, MN</t>
  </si>
  <si>
    <t>Watonwan County</t>
  </si>
  <si>
    <t>Watonwan County, MN</t>
  </si>
  <si>
    <t>Wilkin County</t>
  </si>
  <si>
    <t>Wilkin County, MN</t>
  </si>
  <si>
    <t>Winona County</t>
  </si>
  <si>
    <t>Winona County, MN</t>
  </si>
  <si>
    <t>Yellow Medicine County</t>
  </si>
  <si>
    <t>Yellow Medicine County, MN</t>
  </si>
  <si>
    <t>MS</t>
  </si>
  <si>
    <t>Gulfport-Biloxi, MS HUD Metro FMR Area</t>
  </si>
  <si>
    <t>Pascagoula, MS HUD Metro FMR Area</t>
  </si>
  <si>
    <t>Forrest County</t>
  </si>
  <si>
    <t>Hattiesburg, MS MSA</t>
  </si>
  <si>
    <t>Copiah County</t>
  </si>
  <si>
    <t>Jackson, MS HUD Metro FMR Area</t>
  </si>
  <si>
    <t>Hinds County</t>
  </si>
  <si>
    <t>Rankin County</t>
  </si>
  <si>
    <t>Simpson County, MS HUD Metro FMR Area</t>
  </si>
  <si>
    <t>Yazoo County</t>
  </si>
  <si>
    <t>Yazoo County, MS HUD Metro FMR Area</t>
  </si>
  <si>
    <t>Benton County, MS HUD Metro FMR Area</t>
  </si>
  <si>
    <t>Marshall County, MS HUD Metro FMR Area</t>
  </si>
  <si>
    <t>Tate County</t>
  </si>
  <si>
    <t>Tate County, MS HUD Metro FMR Area</t>
  </si>
  <si>
    <t>Tunica County</t>
  </si>
  <si>
    <t>Tunica County, MS HUD Metro FMR Area</t>
  </si>
  <si>
    <t>Adams County, MS</t>
  </si>
  <si>
    <t>Alcorn County</t>
  </si>
  <si>
    <t>Alcorn County, MS</t>
  </si>
  <si>
    <t>Amite County</t>
  </si>
  <si>
    <t>Amite County, MS</t>
  </si>
  <si>
    <t>Attala County</t>
  </si>
  <si>
    <t>Attala County, MS</t>
  </si>
  <si>
    <t>Bolivar County</t>
  </si>
  <si>
    <t>Bolivar County, MS</t>
  </si>
  <si>
    <t>Calhoun County, MS</t>
  </si>
  <si>
    <t>Carroll County, MS</t>
  </si>
  <si>
    <t>Chickasaw County, MS</t>
  </si>
  <si>
    <t>Choctaw County, MS</t>
  </si>
  <si>
    <t>Claiborne County</t>
  </si>
  <si>
    <t>Claiborne County, MS</t>
  </si>
  <si>
    <t>Clarke County, MS</t>
  </si>
  <si>
    <t>Clay County, MS</t>
  </si>
  <si>
    <t>Coahoma County</t>
  </si>
  <si>
    <t>Coahoma County, MS</t>
  </si>
  <si>
    <t>Covington County, MS</t>
  </si>
  <si>
    <t>Franklin County, MS</t>
  </si>
  <si>
    <t>George County</t>
  </si>
  <si>
    <t>George County, MS</t>
  </si>
  <si>
    <t>Greene County, MS</t>
  </si>
  <si>
    <t>Grenada County</t>
  </si>
  <si>
    <t>Grenada County, MS</t>
  </si>
  <si>
    <t>Holmes County, MS</t>
  </si>
  <si>
    <t>Humphreys County</t>
  </si>
  <si>
    <t>Humphreys County, MS</t>
  </si>
  <si>
    <t>Issaquena County</t>
  </si>
  <si>
    <t>Issaquena County, MS</t>
  </si>
  <si>
    <t>Itawamba County</t>
  </si>
  <si>
    <t>Itawamba County, MS</t>
  </si>
  <si>
    <t>Jasper County, MS</t>
  </si>
  <si>
    <t>Jefferson County, MS</t>
  </si>
  <si>
    <t>Jefferson Davis County</t>
  </si>
  <si>
    <t>Jefferson Davis County, MS</t>
  </si>
  <si>
    <t>Jones County, MS</t>
  </si>
  <si>
    <t>Kemper County</t>
  </si>
  <si>
    <t>Kemper County, MS</t>
  </si>
  <si>
    <t>Lafayette County, MS</t>
  </si>
  <si>
    <t>Lauderdale County, MS</t>
  </si>
  <si>
    <t>Lawrence County, MS</t>
  </si>
  <si>
    <t>Leake County</t>
  </si>
  <si>
    <t>Leake County, MS</t>
  </si>
  <si>
    <t>Lee County, MS</t>
  </si>
  <si>
    <t>Leflore County</t>
  </si>
  <si>
    <t>Leflore County, MS</t>
  </si>
  <si>
    <t>Lincoln County, MS</t>
  </si>
  <si>
    <t>Lowndes County, MS</t>
  </si>
  <si>
    <t>Marion County, MS</t>
  </si>
  <si>
    <t>Monroe County, MS</t>
  </si>
  <si>
    <t>Montgomery County, MS</t>
  </si>
  <si>
    <t>Neshoba County</t>
  </si>
  <si>
    <t>Neshoba County, MS</t>
  </si>
  <si>
    <t>Newton County, MS</t>
  </si>
  <si>
    <t>Noxubee County</t>
  </si>
  <si>
    <t>Noxubee County, MS</t>
  </si>
  <si>
    <t>Oktibbeha County</t>
  </si>
  <si>
    <t>Oktibbeha County, MS</t>
  </si>
  <si>
    <t>Panola County</t>
  </si>
  <si>
    <t>Panola County, MS</t>
  </si>
  <si>
    <t>Pearl River County</t>
  </si>
  <si>
    <t>Pearl River County, MS</t>
  </si>
  <si>
    <t>Pike County, MS</t>
  </si>
  <si>
    <t>Pontotoc County</t>
  </si>
  <si>
    <t>Pontotoc County, MS</t>
  </si>
  <si>
    <t>Prentiss County</t>
  </si>
  <si>
    <t>Prentiss County, MS</t>
  </si>
  <si>
    <t>Quitman County, MS</t>
  </si>
  <si>
    <t>Scott County, MS</t>
  </si>
  <si>
    <t>Sharkey County</t>
  </si>
  <si>
    <t>Sharkey County, MS</t>
  </si>
  <si>
    <t>Smith County, MS</t>
  </si>
  <si>
    <t>Stone County, MS</t>
  </si>
  <si>
    <t>Sunflower County</t>
  </si>
  <si>
    <t>Sunflower County, MS</t>
  </si>
  <si>
    <t>Tallahatchie County</t>
  </si>
  <si>
    <t>Tallahatchie County, MS</t>
  </si>
  <si>
    <t>Tippah County</t>
  </si>
  <si>
    <t>Tippah County, MS</t>
  </si>
  <si>
    <t>Tishomingo County</t>
  </si>
  <si>
    <t>Tishomingo County, MS</t>
  </si>
  <si>
    <t>Union County, MS</t>
  </si>
  <si>
    <t>Walthall County</t>
  </si>
  <si>
    <t>Walthall County, MS</t>
  </si>
  <si>
    <t>Warren County, MS</t>
  </si>
  <si>
    <t>Washington County, MS</t>
  </si>
  <si>
    <t>Wayne County, MS</t>
  </si>
  <si>
    <t>Webster County, MS</t>
  </si>
  <si>
    <t>Wilkinson County, MS</t>
  </si>
  <si>
    <t>Winston County, MS</t>
  </si>
  <si>
    <t>Yalobusha County</t>
  </si>
  <si>
    <t>Yalobusha County, MS</t>
  </si>
  <si>
    <t>MO</t>
  </si>
  <si>
    <t>Bollinger County</t>
  </si>
  <si>
    <t>Cape Girardeau County</t>
  </si>
  <si>
    <t>Columbia, MO MSA</t>
  </si>
  <si>
    <t>McDonald County</t>
  </si>
  <si>
    <t>McDonald County, MO HUD Metro FMR Area</t>
  </si>
  <si>
    <t>Cole County</t>
  </si>
  <si>
    <t>Jefferson City, MO HUD Metro FMR Area</t>
  </si>
  <si>
    <t>Callaway County</t>
  </si>
  <si>
    <t>Callaway County, MO HUD Metro FMR Area</t>
  </si>
  <si>
    <t>Moniteau County</t>
  </si>
  <si>
    <t>Moniteau County, MO HUD Metro FMR Area</t>
  </si>
  <si>
    <t>Joplin, MO MSA</t>
  </si>
  <si>
    <t>Platte County</t>
  </si>
  <si>
    <t>Ray County</t>
  </si>
  <si>
    <t>Bates County</t>
  </si>
  <si>
    <t>Bates County, MO HUD Metro FMR Area</t>
  </si>
  <si>
    <t>Andrew County</t>
  </si>
  <si>
    <t>Sullivan part</t>
  </si>
  <si>
    <t>St. Charles County</t>
  </si>
  <si>
    <t>St. Louis city</t>
  </si>
  <si>
    <t>Springfield, MO HUD Metro FMR Area</t>
  </si>
  <si>
    <t>Dallas County, MO HUD Metro FMR Area</t>
  </si>
  <si>
    <t>Polk County, MO HUD Metro FMR Area</t>
  </si>
  <si>
    <t>Adair County, MO</t>
  </si>
  <si>
    <t>Atchison County, MO</t>
  </si>
  <si>
    <t>Audrain County</t>
  </si>
  <si>
    <t>Audrain County, MO</t>
  </si>
  <si>
    <t>Barry County, MO</t>
  </si>
  <si>
    <t>Barton County, MO</t>
  </si>
  <si>
    <t>Benton County, MO</t>
  </si>
  <si>
    <t>Butler County, MO</t>
  </si>
  <si>
    <t>Camden County, MO</t>
  </si>
  <si>
    <t>Carroll County, MO</t>
  </si>
  <si>
    <t>Carter County, MO</t>
  </si>
  <si>
    <t>Cedar County, MO</t>
  </si>
  <si>
    <t>Chariton County</t>
  </si>
  <si>
    <t>Chariton County, MO</t>
  </si>
  <si>
    <t>Clark County, MO</t>
  </si>
  <si>
    <t>Cooper County</t>
  </si>
  <si>
    <t>Cooper County, MO</t>
  </si>
  <si>
    <t>Crawford County, MO</t>
  </si>
  <si>
    <t>Dade County, MO</t>
  </si>
  <si>
    <t>Daviess County, MO</t>
  </si>
  <si>
    <t>Dent County</t>
  </si>
  <si>
    <t>Dent County, MO</t>
  </si>
  <si>
    <t>Douglas County, MO</t>
  </si>
  <si>
    <t>Dunklin County</t>
  </si>
  <si>
    <t>Dunklin County, MO</t>
  </si>
  <si>
    <t>Gasconade County</t>
  </si>
  <si>
    <t>Gasconade County, MO</t>
  </si>
  <si>
    <t>Gentry County</t>
  </si>
  <si>
    <t>Gentry County, MO</t>
  </si>
  <si>
    <t>Grundy County, MO</t>
  </si>
  <si>
    <t>Harrison County, MO</t>
  </si>
  <si>
    <t>Henry County, MO</t>
  </si>
  <si>
    <t>Hickory County</t>
  </si>
  <si>
    <t>Hickory County, MO</t>
  </si>
  <si>
    <t>Holt County</t>
  </si>
  <si>
    <t>Holt County, MO</t>
  </si>
  <si>
    <t>Howard County, MO</t>
  </si>
  <si>
    <t>Howell County</t>
  </si>
  <si>
    <t>Howell County, MO</t>
  </si>
  <si>
    <t>Iron County, MO</t>
  </si>
  <si>
    <t>Johnson County, MO</t>
  </si>
  <si>
    <t>Knox County, MO</t>
  </si>
  <si>
    <t>Laclede County</t>
  </si>
  <si>
    <t>Laclede County, MO</t>
  </si>
  <si>
    <t>Lawrence County, MO</t>
  </si>
  <si>
    <t>Lewis County, MO</t>
  </si>
  <si>
    <t>Linn County, MO</t>
  </si>
  <si>
    <t>Livingston County, MO</t>
  </si>
  <si>
    <t>Macon County, MO</t>
  </si>
  <si>
    <t>Madison County, MO</t>
  </si>
  <si>
    <t>Maries County</t>
  </si>
  <si>
    <t>Maries County, MO</t>
  </si>
  <si>
    <t>Marion County, MO</t>
  </si>
  <si>
    <t>Mercer County, MO</t>
  </si>
  <si>
    <t>Miller County, MO</t>
  </si>
  <si>
    <t>Mississippi County, MO</t>
  </si>
  <si>
    <t>Monroe County, MO</t>
  </si>
  <si>
    <t>Montgomery County, MO</t>
  </si>
  <si>
    <t>Morgan County, MO</t>
  </si>
  <si>
    <t>New Madrid County</t>
  </si>
  <si>
    <t>New Madrid County, MO</t>
  </si>
  <si>
    <t>Nodaway County</t>
  </si>
  <si>
    <t>Nodaway County, MO</t>
  </si>
  <si>
    <t>Oregon County</t>
  </si>
  <si>
    <t>Oregon County, MO</t>
  </si>
  <si>
    <t>Ozark County</t>
  </si>
  <si>
    <t>Ozark County, MO</t>
  </si>
  <si>
    <t>Pemiscot County</t>
  </si>
  <si>
    <t>Pemiscot County, MO</t>
  </si>
  <si>
    <t>Perry County, MO</t>
  </si>
  <si>
    <t>Pettis County</t>
  </si>
  <si>
    <t>Pettis County, MO</t>
  </si>
  <si>
    <t>Phelps County</t>
  </si>
  <si>
    <t>Phelps County, MO</t>
  </si>
  <si>
    <t>Pike County, MO</t>
  </si>
  <si>
    <t>Pulaski County, MO</t>
  </si>
  <si>
    <t>Putnam County, MO</t>
  </si>
  <si>
    <t>Ralls County</t>
  </si>
  <si>
    <t>Ralls County, MO</t>
  </si>
  <si>
    <t>Randolph County, MO</t>
  </si>
  <si>
    <t>Reynolds County</t>
  </si>
  <si>
    <t>Reynolds County, MO</t>
  </si>
  <si>
    <t>Ripley County, MO</t>
  </si>
  <si>
    <t>St. Clair County, MO</t>
  </si>
  <si>
    <t>Ste. Genevieve County</t>
  </si>
  <si>
    <t>Ste. Genevieve County, MO</t>
  </si>
  <si>
    <t>St. Francois County</t>
  </si>
  <si>
    <t>St. Francois County, MO</t>
  </si>
  <si>
    <t>Saline County, MO</t>
  </si>
  <si>
    <t>Schuyler County, MO</t>
  </si>
  <si>
    <t>Scotland County</t>
  </si>
  <si>
    <t>Scotland County, MO</t>
  </si>
  <si>
    <t>Scott County, MO</t>
  </si>
  <si>
    <t>Shannon County</t>
  </si>
  <si>
    <t>Shannon County, MO</t>
  </si>
  <si>
    <t>Shelby County, MO</t>
  </si>
  <si>
    <t>Stoddard County</t>
  </si>
  <si>
    <t>Stoddard County, MO</t>
  </si>
  <si>
    <t>Stone County, MO</t>
  </si>
  <si>
    <t>Sullivan County, MO</t>
  </si>
  <si>
    <t>Taney County</t>
  </si>
  <si>
    <t>Taney County, MO</t>
  </si>
  <si>
    <t>Texas County</t>
  </si>
  <si>
    <t>Texas County, MO</t>
  </si>
  <si>
    <t>Vernon County</t>
  </si>
  <si>
    <t>Vernon County, MO</t>
  </si>
  <si>
    <t>Washington County, MO</t>
  </si>
  <si>
    <t>Wayne County, MO</t>
  </si>
  <si>
    <t>Worth County, MO</t>
  </si>
  <si>
    <t>Wright County, MO</t>
  </si>
  <si>
    <t>MT</t>
  </si>
  <si>
    <t>Carbon County</t>
  </si>
  <si>
    <t>Billings, MT HUD Metro FMR Area</t>
  </si>
  <si>
    <t>Yellowstone County</t>
  </si>
  <si>
    <t>Golden Valley County</t>
  </si>
  <si>
    <t>Golden Valley County, MT HUD Metro FMR Area</t>
  </si>
  <si>
    <t>Cascade County</t>
  </si>
  <si>
    <t>Great Falls, MT MSA</t>
  </si>
  <si>
    <t>Missoula County</t>
  </si>
  <si>
    <t>Missoula, MT MSA</t>
  </si>
  <si>
    <t>Beaverhead County</t>
  </si>
  <si>
    <t>Beaverhead County, MT</t>
  </si>
  <si>
    <t>Big Horn County</t>
  </si>
  <si>
    <t>Big Horn County, MT</t>
  </si>
  <si>
    <t>Blaine County, MT</t>
  </si>
  <si>
    <t>Broadwater County</t>
  </si>
  <si>
    <t>Broadwater County, MT</t>
  </si>
  <si>
    <t>Carter County, MT</t>
  </si>
  <si>
    <t>Chouteau County</t>
  </si>
  <si>
    <t>Chouteau County, MT</t>
  </si>
  <si>
    <t>Custer County, MT</t>
  </si>
  <si>
    <t>Daniels County</t>
  </si>
  <si>
    <t>Daniels County, MT</t>
  </si>
  <si>
    <t>Dawson County, MT</t>
  </si>
  <si>
    <t>Deer Lodge County</t>
  </si>
  <si>
    <t>Deer Lodge County, MT</t>
  </si>
  <si>
    <t>Fallon County</t>
  </si>
  <si>
    <t>Fallon County, MT</t>
  </si>
  <si>
    <t>Fergus County</t>
  </si>
  <si>
    <t>Fergus County, MT</t>
  </si>
  <si>
    <t>Flathead County</t>
  </si>
  <si>
    <t>Flathead County, MT</t>
  </si>
  <si>
    <t>Gallatin County, MT</t>
  </si>
  <si>
    <t>Garfield County, MT</t>
  </si>
  <si>
    <t>Glacier County</t>
  </si>
  <si>
    <t>Glacier County, MT</t>
  </si>
  <si>
    <t>Granite County</t>
  </si>
  <si>
    <t>Granite County, MT</t>
  </si>
  <si>
    <t>Hill County</t>
  </si>
  <si>
    <t>Hill County, MT</t>
  </si>
  <si>
    <t>Jefferson County, MT</t>
  </si>
  <si>
    <t>Judith Basin County</t>
  </si>
  <si>
    <t>Judith Basin County, MT</t>
  </si>
  <si>
    <t>Lake County, MT</t>
  </si>
  <si>
    <t>Lewis and Clark County</t>
  </si>
  <si>
    <t>Lewis and Clark County, MT</t>
  </si>
  <si>
    <t>Liberty County, MT</t>
  </si>
  <si>
    <t>Lincoln County, MT</t>
  </si>
  <si>
    <t>McCone County</t>
  </si>
  <si>
    <t>McCone County, MT</t>
  </si>
  <si>
    <t>Madison County, MT</t>
  </si>
  <si>
    <t>Meagher County</t>
  </si>
  <si>
    <t>Meagher County, MT</t>
  </si>
  <si>
    <t>Mineral County, MT</t>
  </si>
  <si>
    <t>Musselshell County</t>
  </si>
  <si>
    <t>Musselshell County, MT</t>
  </si>
  <si>
    <t>Park County, MT</t>
  </si>
  <si>
    <t>Petroleum County</t>
  </si>
  <si>
    <t>Petroleum County, MT</t>
  </si>
  <si>
    <t>Phillips County, MT</t>
  </si>
  <si>
    <t>Pondera County</t>
  </si>
  <si>
    <t>Pondera County, MT</t>
  </si>
  <si>
    <t>Powder River County</t>
  </si>
  <si>
    <t>Powder River County, MT</t>
  </si>
  <si>
    <t>Powell County, MT</t>
  </si>
  <si>
    <t>Prairie County, MT</t>
  </si>
  <si>
    <t>Ravalli County</t>
  </si>
  <si>
    <t>Ravalli County, MT</t>
  </si>
  <si>
    <t>Richland County, MT</t>
  </si>
  <si>
    <t>Roosevelt County</t>
  </si>
  <si>
    <t>Roosevelt County, MT</t>
  </si>
  <si>
    <t>Rosebud County</t>
  </si>
  <si>
    <t>Rosebud County, MT</t>
  </si>
  <si>
    <t>Sanders County</t>
  </si>
  <si>
    <t>Sanders County, MT</t>
  </si>
  <si>
    <t>Sheridan County, MT</t>
  </si>
  <si>
    <t>Silver Bow County</t>
  </si>
  <si>
    <t>Silver Bow County, MT</t>
  </si>
  <si>
    <t>Stillwater County</t>
  </si>
  <si>
    <t>Stillwater County, MT</t>
  </si>
  <si>
    <t>Sweet Grass County</t>
  </si>
  <si>
    <t>Sweet Grass County, MT</t>
  </si>
  <si>
    <t>Teton County, MT</t>
  </si>
  <si>
    <t>Toole County</t>
  </si>
  <si>
    <t>Toole County, MT</t>
  </si>
  <si>
    <t>Treasure County</t>
  </si>
  <si>
    <t>Treasure County, MT</t>
  </si>
  <si>
    <t>Valley County, MT</t>
  </si>
  <si>
    <t>Wheatland County</t>
  </si>
  <si>
    <t>Wheatland County, MT</t>
  </si>
  <si>
    <t>Wibaux County</t>
  </si>
  <si>
    <t>Wibaux County, MT</t>
  </si>
  <si>
    <t>NE</t>
  </si>
  <si>
    <t>Hall County, NE HUD Metro FMR Area</t>
  </si>
  <si>
    <t>Hamilton County, NE HUD Metro FMR Area</t>
  </si>
  <si>
    <t>Howard County, NE HUD Metro FMR Area</t>
  </si>
  <si>
    <t>Merrick County</t>
  </si>
  <si>
    <t>Merrick County, NE HUD Metro FMR Area</t>
  </si>
  <si>
    <t>Lancaster County</t>
  </si>
  <si>
    <t>Lincoln, NE HUD Metro FMR Area</t>
  </si>
  <si>
    <t>Seward County, NE HUD Metro FMR Area</t>
  </si>
  <si>
    <t>Sarpy County</t>
  </si>
  <si>
    <t>Saunders County</t>
  </si>
  <si>
    <t>Saunders County, NE HUD Metro FMR Area</t>
  </si>
  <si>
    <t>Dixon County</t>
  </si>
  <si>
    <t>Adams County, NE</t>
  </si>
  <si>
    <t>Antelope County</t>
  </si>
  <si>
    <t>Antelope County, NE</t>
  </si>
  <si>
    <t>Arthur County</t>
  </si>
  <si>
    <t>Arthur County, NE</t>
  </si>
  <si>
    <t>Banner County</t>
  </si>
  <si>
    <t>Banner County, NE</t>
  </si>
  <si>
    <t>Blaine County, NE</t>
  </si>
  <si>
    <t>Boone County, NE</t>
  </si>
  <si>
    <t>Box Butte County</t>
  </si>
  <si>
    <t>Box Butte County, NE</t>
  </si>
  <si>
    <t>Boyd County, NE</t>
  </si>
  <si>
    <t>Brown County, NE</t>
  </si>
  <si>
    <t>Buffalo County</t>
  </si>
  <si>
    <t>Buffalo County, NE</t>
  </si>
  <si>
    <t>Burt County</t>
  </si>
  <si>
    <t>Burt County, NE</t>
  </si>
  <si>
    <t>Butler County, NE</t>
  </si>
  <si>
    <t>Cedar County, NE</t>
  </si>
  <si>
    <t>Chase County, NE</t>
  </si>
  <si>
    <t>Cherry County</t>
  </si>
  <si>
    <t>Cherry County, NE</t>
  </si>
  <si>
    <t>Cheyenne County, NE</t>
  </si>
  <si>
    <t>Clay County, NE</t>
  </si>
  <si>
    <t>Colfax County</t>
  </si>
  <si>
    <t>Colfax County, NE</t>
  </si>
  <si>
    <t>Cuming County</t>
  </si>
  <si>
    <t>Cuming County, NE</t>
  </si>
  <si>
    <t>Custer County, NE</t>
  </si>
  <si>
    <t>Dawes County</t>
  </si>
  <si>
    <t>Dawes County, NE</t>
  </si>
  <si>
    <t>Dawson County, NE</t>
  </si>
  <si>
    <t>Deuel County</t>
  </si>
  <si>
    <t>Deuel County, NE</t>
  </si>
  <si>
    <t>Dodge County, NE</t>
  </si>
  <si>
    <t>Dundy County</t>
  </si>
  <si>
    <t>Dundy County, NE</t>
  </si>
  <si>
    <t>Fillmore County, NE</t>
  </si>
  <si>
    <t>Franklin County, NE</t>
  </si>
  <si>
    <t>Frontier County</t>
  </si>
  <si>
    <t>Frontier County, NE</t>
  </si>
  <si>
    <t>Furnas County</t>
  </si>
  <si>
    <t>Furnas County, NE</t>
  </si>
  <si>
    <t>Gage County</t>
  </si>
  <si>
    <t>Gage County, NE</t>
  </si>
  <si>
    <t>Garden County</t>
  </si>
  <si>
    <t>Garden County, NE</t>
  </si>
  <si>
    <t>Garfield County, NE</t>
  </si>
  <si>
    <t>Gosper County</t>
  </si>
  <si>
    <t>Gosper County, NE</t>
  </si>
  <si>
    <t>Grant County, NE</t>
  </si>
  <si>
    <t>Greeley County, NE</t>
  </si>
  <si>
    <t>Harlan County, NE</t>
  </si>
  <si>
    <t>Hayes County</t>
  </si>
  <si>
    <t>Hayes County, NE</t>
  </si>
  <si>
    <t>Hitchcock County</t>
  </si>
  <si>
    <t>Hitchcock County, NE</t>
  </si>
  <si>
    <t>Holt County, NE</t>
  </si>
  <si>
    <t>Hooker County</t>
  </si>
  <si>
    <t>Hooker County, NE</t>
  </si>
  <si>
    <t>Jefferson County, NE</t>
  </si>
  <si>
    <t>Johnson County, NE</t>
  </si>
  <si>
    <t>Kearney County</t>
  </si>
  <si>
    <t>Kearney County, NE</t>
  </si>
  <si>
    <t>Keith County</t>
  </si>
  <si>
    <t>Keith County, NE</t>
  </si>
  <si>
    <t>Keya Paha County</t>
  </si>
  <si>
    <t>Keya Paha County, NE</t>
  </si>
  <si>
    <t>Kimball County</t>
  </si>
  <si>
    <t>Kimball County, NE</t>
  </si>
  <si>
    <t>Knox County, NE</t>
  </si>
  <si>
    <t>Lincoln County, NE</t>
  </si>
  <si>
    <t>Logan County, NE</t>
  </si>
  <si>
    <t>Loup County</t>
  </si>
  <si>
    <t>Loup County, NE</t>
  </si>
  <si>
    <t>McPherson County, NE</t>
  </si>
  <si>
    <t>Madison County, NE</t>
  </si>
  <si>
    <t>Morrill County</t>
  </si>
  <si>
    <t>Morrill County, NE</t>
  </si>
  <si>
    <t>Nance County</t>
  </si>
  <si>
    <t>Nance County, NE</t>
  </si>
  <si>
    <t>Nemaha County, NE</t>
  </si>
  <si>
    <t>Nuckolls County</t>
  </si>
  <si>
    <t>Nuckolls County, NE</t>
  </si>
  <si>
    <t>Otoe County</t>
  </si>
  <si>
    <t>Otoe County, NE</t>
  </si>
  <si>
    <t>Pawnee County, NE</t>
  </si>
  <si>
    <t>Perkins County</t>
  </si>
  <si>
    <t>Perkins County, NE</t>
  </si>
  <si>
    <t>Phelps County, NE</t>
  </si>
  <si>
    <t>Pierce County, NE</t>
  </si>
  <si>
    <t>Platte County, NE</t>
  </si>
  <si>
    <t>Polk County, NE</t>
  </si>
  <si>
    <t>Red Willow County</t>
  </si>
  <si>
    <t>Red Willow County, NE</t>
  </si>
  <si>
    <t>Richardson County</t>
  </si>
  <si>
    <t>Richardson County, NE</t>
  </si>
  <si>
    <t>Rock County, NE</t>
  </si>
  <si>
    <t>Saline County, NE</t>
  </si>
  <si>
    <t>Scotts Bluff County</t>
  </si>
  <si>
    <t>Scotts Bluff County, NE</t>
  </si>
  <si>
    <t>Sheridan County, NE</t>
  </si>
  <si>
    <t>Sherman County, NE</t>
  </si>
  <si>
    <t>Sioux County, NE</t>
  </si>
  <si>
    <t>Stanton County, NE</t>
  </si>
  <si>
    <t>Thayer County</t>
  </si>
  <si>
    <t>Thayer County, NE</t>
  </si>
  <si>
    <t>Thomas County, NE</t>
  </si>
  <si>
    <t>Thurston County</t>
  </si>
  <si>
    <t>Thurston County, NE</t>
  </si>
  <si>
    <t>Valley County, NE</t>
  </si>
  <si>
    <t>Wayne County, NE</t>
  </si>
  <si>
    <t>Webster County, NE</t>
  </si>
  <si>
    <t>Wheeler County, NE</t>
  </si>
  <si>
    <t>York County, NE</t>
  </si>
  <si>
    <t>NV</t>
  </si>
  <si>
    <t>Carson City</t>
  </si>
  <si>
    <t>Carson City, NV MSA</t>
  </si>
  <si>
    <t>Las Vegas-Henderson-Paradise, NV MSA</t>
  </si>
  <si>
    <t>Storey County</t>
  </si>
  <si>
    <t>Reno, NV MSA</t>
  </si>
  <si>
    <t>Washoe County</t>
  </si>
  <si>
    <t>Churchill County</t>
  </si>
  <si>
    <t>Churchill County, NV</t>
  </si>
  <si>
    <t>Douglas County, NV</t>
  </si>
  <si>
    <t>Elko County</t>
  </si>
  <si>
    <t>Elko County, NV</t>
  </si>
  <si>
    <t>Esmeralda County</t>
  </si>
  <si>
    <t>Esmeralda County, NV</t>
  </si>
  <si>
    <t>Eureka County</t>
  </si>
  <si>
    <t>Eureka County, NV</t>
  </si>
  <si>
    <t>Humboldt County, NV</t>
  </si>
  <si>
    <t>Lander County</t>
  </si>
  <si>
    <t>Lander County, NV</t>
  </si>
  <si>
    <t>Lincoln County, NV</t>
  </si>
  <si>
    <t>Lyon County, NV</t>
  </si>
  <si>
    <t>Mineral County, NV</t>
  </si>
  <si>
    <t>Nye County</t>
  </si>
  <si>
    <t>Nye County, NV</t>
  </si>
  <si>
    <t>Pershing County</t>
  </si>
  <si>
    <t>Pershing County, NV</t>
  </si>
  <si>
    <t>White Pine County</t>
  </si>
  <si>
    <t>White Pine County, NV</t>
  </si>
  <si>
    <t>NH</t>
  </si>
  <si>
    <t>Rockingham County</t>
  </si>
  <si>
    <t>Western Rockingham County, NH HUD Metro FMR Area</t>
  </si>
  <si>
    <t>Portsmouth-Rochester, NH HUD Metro FMR Area</t>
  </si>
  <si>
    <t>Strafford County</t>
  </si>
  <si>
    <t>Manchester, NH HUD Metro FMR Area</t>
  </si>
  <si>
    <t>Nashua, NH HUD Metro FMR Area</t>
  </si>
  <si>
    <t>Hillsborough County, NH (part) HUD Metro FMR Area</t>
  </si>
  <si>
    <t>Belknap County</t>
  </si>
  <si>
    <t>Belknap County, NH</t>
  </si>
  <si>
    <t>Carroll County, NH</t>
  </si>
  <si>
    <t>Cheshire County</t>
  </si>
  <si>
    <t>Cheshire County, NH</t>
  </si>
  <si>
    <t>Coos County</t>
  </si>
  <si>
    <t>Coos County, NH</t>
  </si>
  <si>
    <t>Grafton County</t>
  </si>
  <si>
    <t>Grafton County, NH</t>
  </si>
  <si>
    <t>Merrimack County</t>
  </si>
  <si>
    <t>Merrimack County, NH</t>
  </si>
  <si>
    <t>Sullivan County, NH</t>
  </si>
  <si>
    <t>NJ</t>
  </si>
  <si>
    <t>Warren County, NJ HUD Metro FMR Area</t>
  </si>
  <si>
    <t>Atlantic County</t>
  </si>
  <si>
    <t>Atlantic City-Hammonton, NJ MSA</t>
  </si>
  <si>
    <t>Bergen County</t>
  </si>
  <si>
    <t>Bergen-Passaic, NJ HUD Metro FMR Area</t>
  </si>
  <si>
    <t>Passaic County</t>
  </si>
  <si>
    <t>Hudson County</t>
  </si>
  <si>
    <t>Jersey City, NJ HUD Metro FMR Area</t>
  </si>
  <si>
    <t>Hunterdon County</t>
  </si>
  <si>
    <t>Middlesex-Somerset-Hunterdon, NJ HUD Metro FMR Area</t>
  </si>
  <si>
    <t>Monmouth County</t>
  </si>
  <si>
    <t>Monmouth-Ocean, NJ HUD Metro FMR Area</t>
  </si>
  <si>
    <t>Ocean County</t>
  </si>
  <si>
    <t>Newark, NJ HUD Metro FMR Area</t>
  </si>
  <si>
    <t>Cape May County</t>
  </si>
  <si>
    <t>Ocean City, NJ MSA</t>
  </si>
  <si>
    <t>Burlington County</t>
  </si>
  <si>
    <t>Gloucester County</t>
  </si>
  <si>
    <t>Salem County</t>
  </si>
  <si>
    <t>Trenton, NJ MSA</t>
  </si>
  <si>
    <t>Vineland-Bridgeton, NJ MSA</t>
  </si>
  <si>
    <t>NM</t>
  </si>
  <si>
    <t>Bernalillo County</t>
  </si>
  <si>
    <t>Albuquerque, NM MSA</t>
  </si>
  <si>
    <t>Sandoval County</t>
  </si>
  <si>
    <t>Torrance County</t>
  </si>
  <si>
    <t>Valencia County</t>
  </si>
  <si>
    <t>Farmington, NM MSA</t>
  </si>
  <si>
    <t>Dona Ana County</t>
  </si>
  <si>
    <t>Las Cruces, NM MSA</t>
  </si>
  <si>
    <t>Santa Fe County</t>
  </si>
  <si>
    <t>Santa Fe, NM MSA</t>
  </si>
  <si>
    <t>Catron County</t>
  </si>
  <si>
    <t>Catron County, NM</t>
  </si>
  <si>
    <t>Chaves County</t>
  </si>
  <si>
    <t>Chaves County, NM</t>
  </si>
  <si>
    <t>Cibola County</t>
  </si>
  <si>
    <t>Cibola County, NM</t>
  </si>
  <si>
    <t>Colfax County, NM</t>
  </si>
  <si>
    <t>Curry County</t>
  </si>
  <si>
    <t>Curry County, NM</t>
  </si>
  <si>
    <t>De Baca County</t>
  </si>
  <si>
    <t>De Baca County, NM</t>
  </si>
  <si>
    <t>Eddy County</t>
  </si>
  <si>
    <t>Eddy County, NM</t>
  </si>
  <si>
    <t>Grant County, NM</t>
  </si>
  <si>
    <t>Guadalupe County</t>
  </si>
  <si>
    <t>Guadalupe County, NM</t>
  </si>
  <si>
    <t>Harding County</t>
  </si>
  <si>
    <t>Harding County, NM</t>
  </si>
  <si>
    <t>Hidalgo County</t>
  </si>
  <si>
    <t>Hidalgo County, NM</t>
  </si>
  <si>
    <t>Lea County</t>
  </si>
  <si>
    <t>Lea County, NM</t>
  </si>
  <si>
    <t>Lincoln County, NM</t>
  </si>
  <si>
    <t>Los Alamos County</t>
  </si>
  <si>
    <t>Los Alamos County, NM</t>
  </si>
  <si>
    <t>Luna County</t>
  </si>
  <si>
    <t>Luna County, NM</t>
  </si>
  <si>
    <t>McKinley County</t>
  </si>
  <si>
    <t>McKinley County, NM</t>
  </si>
  <si>
    <t>Mora County</t>
  </si>
  <si>
    <t>Mora County, NM</t>
  </si>
  <si>
    <t>Otero County, NM</t>
  </si>
  <si>
    <t>Quay County</t>
  </si>
  <si>
    <t>Quay County, NM</t>
  </si>
  <si>
    <t>Rio Arriba County</t>
  </si>
  <si>
    <t>Rio Arriba County, NM</t>
  </si>
  <si>
    <t>Roosevelt County, NM</t>
  </si>
  <si>
    <t>San Miguel County, NM</t>
  </si>
  <si>
    <t>Sierra County, NM</t>
  </si>
  <si>
    <t>Socorro County</t>
  </si>
  <si>
    <t>Socorro County, NM</t>
  </si>
  <si>
    <t>Taos County</t>
  </si>
  <si>
    <t>Taos County, NM</t>
  </si>
  <si>
    <t>Union County, NM</t>
  </si>
  <si>
    <t>NY</t>
  </si>
  <si>
    <t>Albany County</t>
  </si>
  <si>
    <t>Albany-Schenectady-Troy, NY MSA</t>
  </si>
  <si>
    <t>Rensselaer County</t>
  </si>
  <si>
    <t>Saratoga County</t>
  </si>
  <si>
    <t>Schenectady County</t>
  </si>
  <si>
    <t>Schoharie County</t>
  </si>
  <si>
    <t>Broome County</t>
  </si>
  <si>
    <t>Binghamton, NY MSA</t>
  </si>
  <si>
    <t>Tioga County</t>
  </si>
  <si>
    <t>Erie County</t>
  </si>
  <si>
    <t>Buffalo-Cheektowaga-Niagara Falls, NY MSA</t>
  </si>
  <si>
    <t>Niagara County</t>
  </si>
  <si>
    <t>Chemung County</t>
  </si>
  <si>
    <t>Elmira, NY MSA</t>
  </si>
  <si>
    <t>Glens Falls, NY MSA</t>
  </si>
  <si>
    <t>Tompkins County</t>
  </si>
  <si>
    <t>Ithaca, NY MSA</t>
  </si>
  <si>
    <t>Ulster County</t>
  </si>
  <si>
    <t>Kingston, NY MSA</t>
  </si>
  <si>
    <t>Dutchess County</t>
  </si>
  <si>
    <t>Poughkeepsie-Newburgh-Middletown, NY HUD Metro FMR Area</t>
  </si>
  <si>
    <t>Nassau-Suffolk, NY HUD Metro FMR Area</t>
  </si>
  <si>
    <t>Bronx County</t>
  </si>
  <si>
    <t>New York, NY HUD Metro FMR Area</t>
  </si>
  <si>
    <t>New York County</t>
  </si>
  <si>
    <t>Queens County</t>
  </si>
  <si>
    <t>Rockland County</t>
  </si>
  <si>
    <t>Rochester, NY HUD Metro FMR Area</t>
  </si>
  <si>
    <t>Ontario County</t>
  </si>
  <si>
    <t>Orleans County</t>
  </si>
  <si>
    <t>Yates County</t>
  </si>
  <si>
    <t>Yates County, NY HUD Metro FMR Area</t>
  </si>
  <si>
    <t>Syracuse, NY MSA</t>
  </si>
  <si>
    <t>Onondaga County</t>
  </si>
  <si>
    <t>Oswego County</t>
  </si>
  <si>
    <t>Herkimer County</t>
  </si>
  <si>
    <t>Utica-Rome, NY MSA</t>
  </si>
  <si>
    <t>Watertown-Fort Drum, NY MSA</t>
  </si>
  <si>
    <t>Westchester County</t>
  </si>
  <si>
    <t>Westchester County, NY Statutory Exception Area</t>
  </si>
  <si>
    <t>Allegany County, NY</t>
  </si>
  <si>
    <t>Cattaraugus County</t>
  </si>
  <si>
    <t>Cattaraugus County, NY</t>
  </si>
  <si>
    <t>Cayuga County</t>
  </si>
  <si>
    <t>Cayuga County, NY</t>
  </si>
  <si>
    <t>Chautauqua County, NY</t>
  </si>
  <si>
    <t>Chenango County</t>
  </si>
  <si>
    <t>Chenango County, NY</t>
  </si>
  <si>
    <t>Clinton County, NY</t>
  </si>
  <si>
    <t>Columbia County, NY</t>
  </si>
  <si>
    <t>Cortland County</t>
  </si>
  <si>
    <t>Cortland County, NY</t>
  </si>
  <si>
    <t>Delaware County, NY</t>
  </si>
  <si>
    <t>Essex County, NY</t>
  </si>
  <si>
    <t>Franklin County, NY</t>
  </si>
  <si>
    <t>Fulton County, NY</t>
  </si>
  <si>
    <t>Genesee County, NY</t>
  </si>
  <si>
    <t>Greene County, NY</t>
  </si>
  <si>
    <t>Hamilton County, NY</t>
  </si>
  <si>
    <t>Lewis County, NY</t>
  </si>
  <si>
    <t>Montgomery County, NY</t>
  </si>
  <si>
    <t>Otsego County, NY</t>
  </si>
  <si>
    <t>St. Lawrence County</t>
  </si>
  <si>
    <t>St. Lawrence County, NY</t>
  </si>
  <si>
    <t>Schuyler County, NY</t>
  </si>
  <si>
    <t>Seneca County</t>
  </si>
  <si>
    <t>Seneca County, NY</t>
  </si>
  <si>
    <t>Steuben County, NY</t>
  </si>
  <si>
    <t>Sullivan County, NY</t>
  </si>
  <si>
    <t>Wyoming County</t>
  </si>
  <si>
    <t>Wyoming County, NY</t>
  </si>
  <si>
    <t>NC</t>
  </si>
  <si>
    <t>Buncombe County</t>
  </si>
  <si>
    <t>Asheville, NC HUD Metro FMR Area</t>
  </si>
  <si>
    <t>Haywood County</t>
  </si>
  <si>
    <t>Haywood County, NC HUD Metro FMR Area</t>
  </si>
  <si>
    <t>Alamance County</t>
  </si>
  <si>
    <t>Burlington, NC MSA</t>
  </si>
  <si>
    <t>Cabarrus County</t>
  </si>
  <si>
    <t>Charlotte-Concord-Gastonia, NC-SC HUD Metro FMR Area</t>
  </si>
  <si>
    <t>Gaston County</t>
  </si>
  <si>
    <t>Mecklenburg County</t>
  </si>
  <si>
    <t>Iredell County</t>
  </si>
  <si>
    <t>Iredell County, NC HUD Metro FMR Area</t>
  </si>
  <si>
    <t>Lincoln County, NC HUD Metro FMR Area</t>
  </si>
  <si>
    <t>Rowan County, NC HUD Metro FMR Area</t>
  </si>
  <si>
    <t>Durham-Chapel Hill, NC HUD Metro FMR Area</t>
  </si>
  <si>
    <t>Durham County</t>
  </si>
  <si>
    <t>Person County</t>
  </si>
  <si>
    <t>Person County, NC HUD Metro FMR Area</t>
  </si>
  <si>
    <t>Fayetteville, NC HUD Metro FMR Area</t>
  </si>
  <si>
    <t>Hoke County</t>
  </si>
  <si>
    <t>Hoke County, NC HUD Metro FMR Area</t>
  </si>
  <si>
    <t>Goldsboro, NC MSA</t>
  </si>
  <si>
    <t>Guilford County</t>
  </si>
  <si>
    <t>Greensboro-High Point, NC HUD Metro FMR Area</t>
  </si>
  <si>
    <t>Rockingham County, NC HUD Metro FMR Area</t>
  </si>
  <si>
    <t>Pitt County</t>
  </si>
  <si>
    <t>Greenville, NC MSA</t>
  </si>
  <si>
    <t>Hickory-Lenoir-Morganton, NC MSA</t>
  </si>
  <si>
    <t>Catawba County</t>
  </si>
  <si>
    <t>Onslow County</t>
  </si>
  <si>
    <t>Jacksonville, NC MSA</t>
  </si>
  <si>
    <t>Brunswick County</t>
  </si>
  <si>
    <t>Brunswick County, NC HUD Metro FMR Area</t>
  </si>
  <si>
    <t>Craven County</t>
  </si>
  <si>
    <t>Craven County, NC HUD Metro FMR Area</t>
  </si>
  <si>
    <t>Jones County, NC HUD Metro FMR Area</t>
  </si>
  <si>
    <t>Pamlico County</t>
  </si>
  <si>
    <t>Pamlico County, NC HUD Metro FMR Area</t>
  </si>
  <si>
    <t>Raleigh, NC MSA</t>
  </si>
  <si>
    <t>Johnston County</t>
  </si>
  <si>
    <t>Wake County</t>
  </si>
  <si>
    <t>Edgecombe County</t>
  </si>
  <si>
    <t>Rocky Mount, NC MSA</t>
  </si>
  <si>
    <t>Nash County</t>
  </si>
  <si>
    <t>Currituck County</t>
  </si>
  <si>
    <t>Virginia Beach-Norfolk-Newport News, VA-NC HUD Metro FMR Area</t>
  </si>
  <si>
    <t>Gates County</t>
  </si>
  <si>
    <t>Gates County, NC HUD Metro FMR Area</t>
  </si>
  <si>
    <t>New Hanover County</t>
  </si>
  <si>
    <t>Wilmington, NC HUD Metro FMR Area</t>
  </si>
  <si>
    <t>Pender County</t>
  </si>
  <si>
    <t>Pender County, NC HUD Metro FMR Area</t>
  </si>
  <si>
    <t>Davie County</t>
  </si>
  <si>
    <t>Winston-Salem, NC HUD Metro FMR Area</t>
  </si>
  <si>
    <t>Stokes County</t>
  </si>
  <si>
    <t>Yadkin County</t>
  </si>
  <si>
    <t>Davidson County</t>
  </si>
  <si>
    <t>Davidson County, NC HUD Metro FMR Area</t>
  </si>
  <si>
    <t>Alleghany County</t>
  </si>
  <si>
    <t>Alleghany County, NC</t>
  </si>
  <si>
    <t>Anson County</t>
  </si>
  <si>
    <t>Anson County, NC</t>
  </si>
  <si>
    <t>Ashe County</t>
  </si>
  <si>
    <t>Ashe County, NC</t>
  </si>
  <si>
    <t>Avery County</t>
  </si>
  <si>
    <t>Avery County, NC</t>
  </si>
  <si>
    <t>Beaufort County</t>
  </si>
  <si>
    <t>Beaufort County, NC</t>
  </si>
  <si>
    <t>Bertie County</t>
  </si>
  <si>
    <t>Bertie County, NC</t>
  </si>
  <si>
    <t>Bladen County</t>
  </si>
  <si>
    <t>Bladen County, NC</t>
  </si>
  <si>
    <t>Camden County, NC</t>
  </si>
  <si>
    <t>Carteret County</t>
  </si>
  <si>
    <t>Carteret County, NC</t>
  </si>
  <si>
    <t>Caswell County</t>
  </si>
  <si>
    <t>Caswell County, NC</t>
  </si>
  <si>
    <t>Cherokee County, NC</t>
  </si>
  <si>
    <t>Chowan County</t>
  </si>
  <si>
    <t>Chowan County, NC</t>
  </si>
  <si>
    <t>Clay County, NC</t>
  </si>
  <si>
    <t>Cleveland County, NC</t>
  </si>
  <si>
    <t>Columbus County</t>
  </si>
  <si>
    <t>Columbus County, NC</t>
  </si>
  <si>
    <t>Dare County</t>
  </si>
  <si>
    <t>Dare County, NC</t>
  </si>
  <si>
    <t>Duplin County</t>
  </si>
  <si>
    <t>Duplin County, NC</t>
  </si>
  <si>
    <t>Graham County, NC</t>
  </si>
  <si>
    <t>Granville County</t>
  </si>
  <si>
    <t>Granville County, NC</t>
  </si>
  <si>
    <t>Greene County, NC</t>
  </si>
  <si>
    <t>Halifax County</t>
  </si>
  <si>
    <t>Halifax County, NC</t>
  </si>
  <si>
    <t>Harnett County</t>
  </si>
  <si>
    <t>Harnett County, NC</t>
  </si>
  <si>
    <t>Hertford County</t>
  </si>
  <si>
    <t>Hertford County, NC</t>
  </si>
  <si>
    <t>Hyde County</t>
  </si>
  <si>
    <t>Hyde County, NC</t>
  </si>
  <si>
    <t>Jackson County, NC</t>
  </si>
  <si>
    <t>Lee County, NC</t>
  </si>
  <si>
    <t>Lenoir County</t>
  </si>
  <si>
    <t>Lenoir County, NC</t>
  </si>
  <si>
    <t>McDowell County</t>
  </si>
  <si>
    <t>McDowell County, NC</t>
  </si>
  <si>
    <t>Macon County, NC</t>
  </si>
  <si>
    <t>Martin County, NC</t>
  </si>
  <si>
    <t>Mitchell County, NC</t>
  </si>
  <si>
    <t>Montgomery County, NC</t>
  </si>
  <si>
    <t>Moore County</t>
  </si>
  <si>
    <t>Moore County, NC</t>
  </si>
  <si>
    <t>Northampton County</t>
  </si>
  <si>
    <t>Northampton County, NC</t>
  </si>
  <si>
    <t>Pasquotank County</t>
  </si>
  <si>
    <t>Pasquotank County, NC</t>
  </si>
  <si>
    <t>Perquimans County</t>
  </si>
  <si>
    <t>Perquimans County, NC</t>
  </si>
  <si>
    <t>Polk County, NC</t>
  </si>
  <si>
    <t>Richmond County, NC</t>
  </si>
  <si>
    <t>Robeson County</t>
  </si>
  <si>
    <t>Robeson County, NC</t>
  </si>
  <si>
    <t>Rutherford County</t>
  </si>
  <si>
    <t>Rutherford County, NC</t>
  </si>
  <si>
    <t>Sampson County</t>
  </si>
  <si>
    <t>Sampson County, NC</t>
  </si>
  <si>
    <t>Scotland County, NC</t>
  </si>
  <si>
    <t>Stanly County</t>
  </si>
  <si>
    <t>Stanly County, NC</t>
  </si>
  <si>
    <t>Surry County</t>
  </si>
  <si>
    <t>Surry County, NC</t>
  </si>
  <si>
    <t>Swain County</t>
  </si>
  <si>
    <t>Swain County, NC</t>
  </si>
  <si>
    <t>Transylvania County</t>
  </si>
  <si>
    <t>Transylvania County, NC</t>
  </si>
  <si>
    <t>Tyrrell County</t>
  </si>
  <si>
    <t>Tyrrell County, NC</t>
  </si>
  <si>
    <t>Vance County</t>
  </si>
  <si>
    <t>Vance County, NC</t>
  </si>
  <si>
    <t>Warren County, NC</t>
  </si>
  <si>
    <t>Washington County, NC</t>
  </si>
  <si>
    <t>Watauga County</t>
  </si>
  <si>
    <t>Watauga County, NC</t>
  </si>
  <si>
    <t>Wilkes County, NC</t>
  </si>
  <si>
    <t>Wilson County, NC</t>
  </si>
  <si>
    <t>Yancey County</t>
  </si>
  <si>
    <t>Yancey County, NC</t>
  </si>
  <si>
    <t>ND</t>
  </si>
  <si>
    <t>Burleigh County</t>
  </si>
  <si>
    <t>Bismarck, ND HUD Metro FMR Area</t>
  </si>
  <si>
    <t>Oliver County</t>
  </si>
  <si>
    <t>Oliver County, ND HUD Metro FMR Area</t>
  </si>
  <si>
    <t>Sioux County, ND HUD Metro FMR Area</t>
  </si>
  <si>
    <t>Grand Forks County</t>
  </si>
  <si>
    <t>Adams County, ND</t>
  </si>
  <si>
    <t>Barnes County</t>
  </si>
  <si>
    <t>Barnes County, ND</t>
  </si>
  <si>
    <t>Benson County</t>
  </si>
  <si>
    <t>Benson County, ND</t>
  </si>
  <si>
    <t>Billings County</t>
  </si>
  <si>
    <t>Billings County, ND</t>
  </si>
  <si>
    <t>Bottineau County</t>
  </si>
  <si>
    <t>Bottineau County, ND</t>
  </si>
  <si>
    <t>Bowman County</t>
  </si>
  <si>
    <t>Bowman County, ND</t>
  </si>
  <si>
    <t>Burke County, ND</t>
  </si>
  <si>
    <t>Cavalier County</t>
  </si>
  <si>
    <t>Cavalier County, ND</t>
  </si>
  <si>
    <t>Dickey County</t>
  </si>
  <si>
    <t>Dickey County, ND</t>
  </si>
  <si>
    <t>Divide County</t>
  </si>
  <si>
    <t>Divide County, ND</t>
  </si>
  <si>
    <t>Dunn County</t>
  </si>
  <si>
    <t>Dunn County, ND</t>
  </si>
  <si>
    <t>Eddy County, ND</t>
  </si>
  <si>
    <t>Emmons County</t>
  </si>
  <si>
    <t>Emmons County, ND</t>
  </si>
  <si>
    <t>Foster County</t>
  </si>
  <si>
    <t>Foster County, ND</t>
  </si>
  <si>
    <t>Golden Valley County, ND</t>
  </si>
  <si>
    <t>Grant County, ND</t>
  </si>
  <si>
    <t>Griggs County</t>
  </si>
  <si>
    <t>Griggs County, ND</t>
  </si>
  <si>
    <t>Hettinger County</t>
  </si>
  <si>
    <t>Hettinger County, ND</t>
  </si>
  <si>
    <t>Kidder County</t>
  </si>
  <si>
    <t>Kidder County, ND</t>
  </si>
  <si>
    <t>LaMoure County</t>
  </si>
  <si>
    <t>LaMoure County, ND</t>
  </si>
  <si>
    <t>Logan County, ND</t>
  </si>
  <si>
    <t>McHenry County, ND</t>
  </si>
  <si>
    <t>McIntosh County, ND</t>
  </si>
  <si>
    <t>McKenzie County</t>
  </si>
  <si>
    <t>McKenzie County, ND</t>
  </si>
  <si>
    <t>McLean County, ND</t>
  </si>
  <si>
    <t>Mercer County, ND</t>
  </si>
  <si>
    <t>Mountrail County</t>
  </si>
  <si>
    <t>Mountrail County, ND</t>
  </si>
  <si>
    <t>Nelson County, ND</t>
  </si>
  <si>
    <t>Pembina County</t>
  </si>
  <si>
    <t>Pembina County, ND</t>
  </si>
  <si>
    <t>Pierce County, ND</t>
  </si>
  <si>
    <t>Ramsey County, ND</t>
  </si>
  <si>
    <t>Ransom County</t>
  </si>
  <si>
    <t>Ransom County, ND</t>
  </si>
  <si>
    <t>Renville County, ND</t>
  </si>
  <si>
    <t>Richland County, ND</t>
  </si>
  <si>
    <t>Rolette County</t>
  </si>
  <si>
    <t>Rolette County, ND</t>
  </si>
  <si>
    <t>Sargent County</t>
  </si>
  <si>
    <t>Sargent County, ND</t>
  </si>
  <si>
    <t>Sheridan County, ND</t>
  </si>
  <si>
    <t>Slope County</t>
  </si>
  <si>
    <t>Slope County, ND</t>
  </si>
  <si>
    <t>Stark County, ND</t>
  </si>
  <si>
    <t>Steele County, ND</t>
  </si>
  <si>
    <t>Stutsman County</t>
  </si>
  <si>
    <t>Stutsman County, ND</t>
  </si>
  <si>
    <t>Towner County</t>
  </si>
  <si>
    <t>Towner County, ND</t>
  </si>
  <si>
    <t>Traill County</t>
  </si>
  <si>
    <t>Traill County, ND</t>
  </si>
  <si>
    <t>Walsh County</t>
  </si>
  <si>
    <t>Walsh County, ND</t>
  </si>
  <si>
    <t>Ward County</t>
  </si>
  <si>
    <t>Ward County, ND</t>
  </si>
  <si>
    <t>Wells County, ND</t>
  </si>
  <si>
    <t>Williams County</t>
  </si>
  <si>
    <t>Williams County, ND</t>
  </si>
  <si>
    <t>OH</t>
  </si>
  <si>
    <t>Portage County</t>
  </si>
  <si>
    <t>Akron, OH MSA</t>
  </si>
  <si>
    <t>Canton-Massillon, OH MSA</t>
  </si>
  <si>
    <t>Clermont County</t>
  </si>
  <si>
    <t>Brown County, OH HUD Metro FMR Area</t>
  </si>
  <si>
    <t>Cuyahoga County</t>
  </si>
  <si>
    <t>Cleveland-Elyria, OH MSA</t>
  </si>
  <si>
    <t>Geauga County</t>
  </si>
  <si>
    <t>Lorain County</t>
  </si>
  <si>
    <t>Medina County</t>
  </si>
  <si>
    <t>Columbus, OH HUD Metro FMR Area</t>
  </si>
  <si>
    <t>Licking County</t>
  </si>
  <si>
    <t>Morrow County</t>
  </si>
  <si>
    <t>Pickaway County</t>
  </si>
  <si>
    <t>Hocking County</t>
  </si>
  <si>
    <t>Hocking County, OH HUD Metro FMR Area</t>
  </si>
  <si>
    <t>Perry County, OH HUD Metro FMR Area</t>
  </si>
  <si>
    <t>Union County, OH HUD Metro FMR Area</t>
  </si>
  <si>
    <t>Dayton, OH MSA</t>
  </si>
  <si>
    <t>Lima, OH MSA</t>
  </si>
  <si>
    <t>Mansfield, OH MSA</t>
  </si>
  <si>
    <t>Springfield, OH MSA</t>
  </si>
  <si>
    <t>Toledo, OH MSA</t>
  </si>
  <si>
    <t>Wood County</t>
  </si>
  <si>
    <t>Weirton-Steubenville, WV-OH MSA</t>
  </si>
  <si>
    <t>Belmont County</t>
  </si>
  <si>
    <t>Wheeling, WV-OH MSA</t>
  </si>
  <si>
    <t>Mahoning County</t>
  </si>
  <si>
    <t>Youngstown-Warren-Boardman, OH HUD Metro FMR Area</t>
  </si>
  <si>
    <t>Trumbull County</t>
  </si>
  <si>
    <t>Adams County, OH</t>
  </si>
  <si>
    <t>Ashland County</t>
  </si>
  <si>
    <t>Ashland County, OH</t>
  </si>
  <si>
    <t>Ashtabula County</t>
  </si>
  <si>
    <t>Ashtabula County, OH</t>
  </si>
  <si>
    <t>Athens County</t>
  </si>
  <si>
    <t>Athens County, OH</t>
  </si>
  <si>
    <t>Auglaize County</t>
  </si>
  <si>
    <t>Auglaize County, OH</t>
  </si>
  <si>
    <t>Champaign County, OH</t>
  </si>
  <si>
    <t>Clinton County, OH</t>
  </si>
  <si>
    <t>Columbiana County</t>
  </si>
  <si>
    <t>Columbiana County, OH</t>
  </si>
  <si>
    <t>Coshocton County</t>
  </si>
  <si>
    <t>Coshocton County, OH</t>
  </si>
  <si>
    <t>Crawford County, OH</t>
  </si>
  <si>
    <t>Darke County</t>
  </si>
  <si>
    <t>Darke County, OH</t>
  </si>
  <si>
    <t>Defiance County</t>
  </si>
  <si>
    <t>Defiance County, OH</t>
  </si>
  <si>
    <t>Erie County, OH</t>
  </si>
  <si>
    <t>Fayette County, OH</t>
  </si>
  <si>
    <t>Gallia County</t>
  </si>
  <si>
    <t>Gallia County, OH</t>
  </si>
  <si>
    <t>Guernsey County</t>
  </si>
  <si>
    <t>Guernsey County, OH</t>
  </si>
  <si>
    <t>Hancock County, OH</t>
  </si>
  <si>
    <t>Hardin County, OH</t>
  </si>
  <si>
    <t>Harrison County, OH</t>
  </si>
  <si>
    <t>Henry County, OH</t>
  </si>
  <si>
    <t>Highland County</t>
  </si>
  <si>
    <t>Highland County, OH</t>
  </si>
  <si>
    <t>Holmes County, OH</t>
  </si>
  <si>
    <t>Huron County, OH</t>
  </si>
  <si>
    <t>Jackson County, OH</t>
  </si>
  <si>
    <t>Knox County, OH</t>
  </si>
  <si>
    <t>Logan County, OH</t>
  </si>
  <si>
    <t>Marion County, OH</t>
  </si>
  <si>
    <t>Meigs County</t>
  </si>
  <si>
    <t>Meigs County, OH</t>
  </si>
  <si>
    <t>Mercer County, OH</t>
  </si>
  <si>
    <t>Monroe County, OH</t>
  </si>
  <si>
    <t>Morgan County, OH</t>
  </si>
  <si>
    <t>Muskingum County</t>
  </si>
  <si>
    <t>Muskingum County, OH</t>
  </si>
  <si>
    <t>Noble County, OH</t>
  </si>
  <si>
    <t>Ottawa County, OH</t>
  </si>
  <si>
    <t>Paulding County, OH</t>
  </si>
  <si>
    <t>Pike County, OH</t>
  </si>
  <si>
    <t>Preble County</t>
  </si>
  <si>
    <t>Preble County, OH</t>
  </si>
  <si>
    <t>Putnam County, OH</t>
  </si>
  <si>
    <t>Ross County</t>
  </si>
  <si>
    <t>Ross County, OH</t>
  </si>
  <si>
    <t>Sandusky County</t>
  </si>
  <si>
    <t>Sandusky County, OH</t>
  </si>
  <si>
    <t>Scioto County</t>
  </si>
  <si>
    <t>Scioto County, OH</t>
  </si>
  <si>
    <t>Seneca County, OH</t>
  </si>
  <si>
    <t>Shelby County, OH</t>
  </si>
  <si>
    <t>Tuscarawas County</t>
  </si>
  <si>
    <t>Tuscarawas County, OH</t>
  </si>
  <si>
    <t>Van Wert County</t>
  </si>
  <si>
    <t>Van Wert County, OH</t>
  </si>
  <si>
    <t>Vinton County</t>
  </si>
  <si>
    <t>Vinton County, OH</t>
  </si>
  <si>
    <t>Washington County, OH</t>
  </si>
  <si>
    <t>Wayne County, OH</t>
  </si>
  <si>
    <t>Williams County, OH</t>
  </si>
  <si>
    <t>Wyandot County</t>
  </si>
  <si>
    <t>Wyandot County, OH</t>
  </si>
  <si>
    <t>OK</t>
  </si>
  <si>
    <t>Sequoyah County</t>
  </si>
  <si>
    <t>Le Flore County</t>
  </si>
  <si>
    <t>Le Flore County, OK HUD Metro FMR Area</t>
  </si>
  <si>
    <t>Lawton, OK HUD Metro FMR Area</t>
  </si>
  <si>
    <t>Cotton County</t>
  </si>
  <si>
    <t>Cotton County, OK HUD Metro FMR Area</t>
  </si>
  <si>
    <t>Canadian County</t>
  </si>
  <si>
    <t>Oklahoma City, OK HUD Metro FMR Area</t>
  </si>
  <si>
    <t>McClain County</t>
  </si>
  <si>
    <t>Oklahoma County</t>
  </si>
  <si>
    <t>Grady County, OK HUD Metro FMR Area</t>
  </si>
  <si>
    <t>Lincoln County, OK HUD Metro FMR Area</t>
  </si>
  <si>
    <t>Creek County</t>
  </si>
  <si>
    <t>Tulsa, OK HUD Metro FMR Area</t>
  </si>
  <si>
    <t>Rogers County</t>
  </si>
  <si>
    <t>Tulsa County</t>
  </si>
  <si>
    <t>Wagoner County</t>
  </si>
  <si>
    <t>Okmulgee County</t>
  </si>
  <si>
    <t>Okmulgee County, OK HUD Metro FMR Area</t>
  </si>
  <si>
    <t>Pawnee County, OK HUD Metro FMR Area</t>
  </si>
  <si>
    <t>Adair County, OK</t>
  </si>
  <si>
    <t>Alfalfa County</t>
  </si>
  <si>
    <t>Alfalfa County, OK</t>
  </si>
  <si>
    <t>Atoka County</t>
  </si>
  <si>
    <t>Atoka County, OK</t>
  </si>
  <si>
    <t>Beaver County</t>
  </si>
  <si>
    <t>Beaver County, OK</t>
  </si>
  <si>
    <t>Beckham County</t>
  </si>
  <si>
    <t>Beckham County, OK</t>
  </si>
  <si>
    <t>Blaine County, OK</t>
  </si>
  <si>
    <t>Bryan County, OK</t>
  </si>
  <si>
    <t>Caddo County</t>
  </si>
  <si>
    <t>Caddo County, OK</t>
  </si>
  <si>
    <t>Carter County, OK</t>
  </si>
  <si>
    <t>Cherokee County, OK</t>
  </si>
  <si>
    <t>Choctaw County, OK</t>
  </si>
  <si>
    <t>Cimarron County</t>
  </si>
  <si>
    <t>Cimarron County, OK</t>
  </si>
  <si>
    <t>Coal County</t>
  </si>
  <si>
    <t>Coal County, OK</t>
  </si>
  <si>
    <t>Craig County</t>
  </si>
  <si>
    <t>Craig County, OK</t>
  </si>
  <si>
    <t>Custer County, OK</t>
  </si>
  <si>
    <t>Delaware County, OK</t>
  </si>
  <si>
    <t>Dewey County</t>
  </si>
  <si>
    <t>Dewey County, OK</t>
  </si>
  <si>
    <t>Ellis County, OK</t>
  </si>
  <si>
    <t>Garfield County, OK</t>
  </si>
  <si>
    <t>Garvin County</t>
  </si>
  <si>
    <t>Garvin County, OK</t>
  </si>
  <si>
    <t>Grant County, OK</t>
  </si>
  <si>
    <t>Greer County</t>
  </si>
  <si>
    <t>Greer County, OK</t>
  </si>
  <si>
    <t>Harmon County</t>
  </si>
  <si>
    <t>Harmon County, OK</t>
  </si>
  <si>
    <t>Harper County, OK</t>
  </si>
  <si>
    <t>Haskell County, OK</t>
  </si>
  <si>
    <t>Hughes County</t>
  </si>
  <si>
    <t>Hughes County, OK</t>
  </si>
  <si>
    <t>Jackson County, OK</t>
  </si>
  <si>
    <t>Jefferson County, OK</t>
  </si>
  <si>
    <t>Johnston County, OK</t>
  </si>
  <si>
    <t>Kay County</t>
  </si>
  <si>
    <t>Kay County, OK</t>
  </si>
  <si>
    <t>Kingfisher County</t>
  </si>
  <si>
    <t>Kingfisher County, OK</t>
  </si>
  <si>
    <t>Kiowa County, OK</t>
  </si>
  <si>
    <t>Latimer County</t>
  </si>
  <si>
    <t>Latimer County, OK</t>
  </si>
  <si>
    <t>Love County</t>
  </si>
  <si>
    <t>Love County, OK</t>
  </si>
  <si>
    <t>McCurtain County</t>
  </si>
  <si>
    <t>McCurtain County, OK</t>
  </si>
  <si>
    <t>McIntosh County, OK</t>
  </si>
  <si>
    <t>Major County</t>
  </si>
  <si>
    <t>Major County, OK</t>
  </si>
  <si>
    <t>Marshall County, OK</t>
  </si>
  <si>
    <t>Mayes County</t>
  </si>
  <si>
    <t>Mayes County, OK</t>
  </si>
  <si>
    <t>Murray County, OK</t>
  </si>
  <si>
    <t>Muskogee County</t>
  </si>
  <si>
    <t>Muskogee County, OK</t>
  </si>
  <si>
    <t>Noble County, OK</t>
  </si>
  <si>
    <t>Nowata County</t>
  </si>
  <si>
    <t>Nowata County, OK</t>
  </si>
  <si>
    <t>Okfuskee County</t>
  </si>
  <si>
    <t>Okfuskee County, OK</t>
  </si>
  <si>
    <t>Ottawa County, OK</t>
  </si>
  <si>
    <t>Payne County</t>
  </si>
  <si>
    <t>Payne County, OK</t>
  </si>
  <si>
    <t>Pittsburg County</t>
  </si>
  <si>
    <t>Pittsburg County, OK</t>
  </si>
  <si>
    <t>Pontotoc County, OK</t>
  </si>
  <si>
    <t>Pottawatomie County, OK</t>
  </si>
  <si>
    <t>Pushmataha County</t>
  </si>
  <si>
    <t>Pushmataha County, OK</t>
  </si>
  <si>
    <t>Roger Mills County</t>
  </si>
  <si>
    <t>Roger Mills County, OK</t>
  </si>
  <si>
    <t>Seminole County, OK</t>
  </si>
  <si>
    <t>Stephens County, OK</t>
  </si>
  <si>
    <t>Texas County, OK</t>
  </si>
  <si>
    <t>Tillman County</t>
  </si>
  <si>
    <t>Tillman County, OK</t>
  </si>
  <si>
    <t>Washington County, OK</t>
  </si>
  <si>
    <t>Washita County</t>
  </si>
  <si>
    <t>Washita County, OK</t>
  </si>
  <si>
    <t>Woods County</t>
  </si>
  <si>
    <t>Woods County, OK</t>
  </si>
  <si>
    <t>Woodward County</t>
  </si>
  <si>
    <t>Woodward County, OK</t>
  </si>
  <si>
    <t>OR</t>
  </si>
  <si>
    <t>Albany, OR MSA</t>
  </si>
  <si>
    <t>Deschutes County</t>
  </si>
  <si>
    <t>Bend-Redmond, OR MSA</t>
  </si>
  <si>
    <t>Corvallis, OR MSA</t>
  </si>
  <si>
    <t>Eugene-Springfield, OR MSA</t>
  </si>
  <si>
    <t>Josephine County</t>
  </si>
  <si>
    <t>Grants Pass, OR MSA</t>
  </si>
  <si>
    <t>Medford, OR MSA</t>
  </si>
  <si>
    <t>Clackamas County</t>
  </si>
  <si>
    <t>Portland-Vancouver-Hillsboro, OR-WA MSA</t>
  </si>
  <si>
    <t>Multnomah County</t>
  </si>
  <si>
    <t>Yamhill County</t>
  </si>
  <si>
    <t>Salem, OR MSA</t>
  </si>
  <si>
    <t>Baker County, OR</t>
  </si>
  <si>
    <t>Clatsop County</t>
  </si>
  <si>
    <t>Clatsop County, OR</t>
  </si>
  <si>
    <t>Coos County, OR</t>
  </si>
  <si>
    <t>Crook County</t>
  </si>
  <si>
    <t>Crook County, OR</t>
  </si>
  <si>
    <t>Curry County, OR</t>
  </si>
  <si>
    <t>Douglas County, OR</t>
  </si>
  <si>
    <t>Gilliam County</t>
  </si>
  <si>
    <t>Gilliam County, OR</t>
  </si>
  <si>
    <t>Grant County, OR</t>
  </si>
  <si>
    <t>Harney County</t>
  </si>
  <si>
    <t>Harney County, OR</t>
  </si>
  <si>
    <t>Hood River County</t>
  </si>
  <si>
    <t>Hood River County, OR</t>
  </si>
  <si>
    <t>Jefferson County, OR</t>
  </si>
  <si>
    <t>Klamath County</t>
  </si>
  <si>
    <t>Klamath County, OR</t>
  </si>
  <si>
    <t>Lake County, OR</t>
  </si>
  <si>
    <t>Lincoln County, OR</t>
  </si>
  <si>
    <t>Malheur County</t>
  </si>
  <si>
    <t>Malheur County, OR</t>
  </si>
  <si>
    <t>Morrow County, OR</t>
  </si>
  <si>
    <t>Sherman County, OR</t>
  </si>
  <si>
    <t>Tillamook County</t>
  </si>
  <si>
    <t>Tillamook County, OR</t>
  </si>
  <si>
    <t>Umatilla County</t>
  </si>
  <si>
    <t>Umatilla County, OR</t>
  </si>
  <si>
    <t>Union County, OR</t>
  </si>
  <si>
    <t>Wallowa County</t>
  </si>
  <si>
    <t>Wallowa County, OR</t>
  </si>
  <si>
    <t>Wasco County</t>
  </si>
  <si>
    <t>Wasco County, OR</t>
  </si>
  <si>
    <t>Wheeler County, OR</t>
  </si>
  <si>
    <t>PA</t>
  </si>
  <si>
    <t>Allentown-Bethlehem-Easton, PA HUD Metro FMR Area</t>
  </si>
  <si>
    <t>Lehigh County</t>
  </si>
  <si>
    <t>Blair County</t>
  </si>
  <si>
    <t>Altoona, PA MSA</t>
  </si>
  <si>
    <t>Columbia County, PA HUD Metro FMR Area</t>
  </si>
  <si>
    <t>Montour County</t>
  </si>
  <si>
    <t>Montour County, PA HUD Metro FMR Area</t>
  </si>
  <si>
    <t>Chambersburg-Waynesboro, PA MSA</t>
  </si>
  <si>
    <t>East Stroudsburg, PA MSA</t>
  </si>
  <si>
    <t>Erie, PA MSA</t>
  </si>
  <si>
    <t>Gettysburg, PA MSA</t>
  </si>
  <si>
    <t>Harrisburg-Carlisle, PA MSA</t>
  </si>
  <si>
    <t>Dauphin County</t>
  </si>
  <si>
    <t>Cambria County</t>
  </si>
  <si>
    <t>Johnstown, PA MSA</t>
  </si>
  <si>
    <t>Lancaster, PA MSA</t>
  </si>
  <si>
    <t>Lebanon County</t>
  </si>
  <si>
    <t>Lebanon, PA MSA</t>
  </si>
  <si>
    <t>Pike County, PA HUD Metro FMR Area</t>
  </si>
  <si>
    <t>Bucks County</t>
  </si>
  <si>
    <t>Chester County</t>
  </si>
  <si>
    <t>Philadelphia County</t>
  </si>
  <si>
    <t>Allegheny County</t>
  </si>
  <si>
    <t>Pittsburgh, PA HUD Metro FMR Area</t>
  </si>
  <si>
    <t>Westmoreland County</t>
  </si>
  <si>
    <t>Armstrong County</t>
  </si>
  <si>
    <t>Armstrong County, PA HUD Metro FMR Area</t>
  </si>
  <si>
    <t>Berks County</t>
  </si>
  <si>
    <t>Reading, PA MSA</t>
  </si>
  <si>
    <t>Lackawanna County</t>
  </si>
  <si>
    <t>Scranton--Wilkes-Barre, PA MSA</t>
  </si>
  <si>
    <t>Luzerne County</t>
  </si>
  <si>
    <t>Centre County</t>
  </si>
  <si>
    <t>State College, PA MSA</t>
  </si>
  <si>
    <t>Lycoming County</t>
  </si>
  <si>
    <t>Williamsport, PA MSA</t>
  </si>
  <si>
    <t>York-Hanover, PA MSA</t>
  </si>
  <si>
    <t>Sharon, PA HUD Metro FMR Area</t>
  </si>
  <si>
    <t>Bedford County</t>
  </si>
  <si>
    <t>Bedford County, PA</t>
  </si>
  <si>
    <t>Bradford County, PA</t>
  </si>
  <si>
    <t>Cameron County</t>
  </si>
  <si>
    <t>Cameron County, PA</t>
  </si>
  <si>
    <t>Clarion County</t>
  </si>
  <si>
    <t>Clarion County, PA</t>
  </si>
  <si>
    <t>Clearfield County</t>
  </si>
  <si>
    <t>Clearfield County, PA</t>
  </si>
  <si>
    <t>Clinton County, PA</t>
  </si>
  <si>
    <t>Crawford County, PA</t>
  </si>
  <si>
    <t>Elk County, PA</t>
  </si>
  <si>
    <t>Forest County</t>
  </si>
  <si>
    <t>Forest County, PA</t>
  </si>
  <si>
    <t>Fulton County, PA</t>
  </si>
  <si>
    <t>Greene County, PA</t>
  </si>
  <si>
    <t>Huntingdon County</t>
  </si>
  <si>
    <t>Huntingdon County, PA</t>
  </si>
  <si>
    <t>Indiana County</t>
  </si>
  <si>
    <t>Indiana County, PA</t>
  </si>
  <si>
    <t>Jefferson County, PA</t>
  </si>
  <si>
    <t>Juniata County</t>
  </si>
  <si>
    <t>Juniata County, PA</t>
  </si>
  <si>
    <t>Lawrence County, PA</t>
  </si>
  <si>
    <t>McKean County</t>
  </si>
  <si>
    <t>McKean County, PA</t>
  </si>
  <si>
    <t>Mifflin County</t>
  </si>
  <si>
    <t>Mifflin County, PA</t>
  </si>
  <si>
    <t>Northumberland County</t>
  </si>
  <si>
    <t>Northumberland County, PA</t>
  </si>
  <si>
    <t>Potter County</t>
  </si>
  <si>
    <t>Potter County, PA</t>
  </si>
  <si>
    <t>Schuylkill County</t>
  </si>
  <si>
    <t>Schuylkill County, PA</t>
  </si>
  <si>
    <t>Snyder County</t>
  </si>
  <si>
    <t>Snyder County, PA</t>
  </si>
  <si>
    <t>Somerset County, PA</t>
  </si>
  <si>
    <t>Sullivan County, PA</t>
  </si>
  <si>
    <t>Susquehanna County</t>
  </si>
  <si>
    <t>Susquehanna County, PA</t>
  </si>
  <si>
    <t>Tioga County, PA</t>
  </si>
  <si>
    <t>Union County, PA</t>
  </si>
  <si>
    <t>Venango County</t>
  </si>
  <si>
    <t>Venango County, PA</t>
  </si>
  <si>
    <t>Warren County, PA</t>
  </si>
  <si>
    <t>Wayne County, PA</t>
  </si>
  <si>
    <t>RI</t>
  </si>
  <si>
    <t>Newport County</t>
  </si>
  <si>
    <t>Providence County</t>
  </si>
  <si>
    <t>Westerly-Hopkinton-New Shoreham, RI HUD Metro FMR Area</t>
  </si>
  <si>
    <t>Newport-Middleton-Portsmouth, RI HUD Metro FMR Area</t>
  </si>
  <si>
    <t>SC</t>
  </si>
  <si>
    <t>Aiken County</t>
  </si>
  <si>
    <t>Edgefield County</t>
  </si>
  <si>
    <t>Berkeley County</t>
  </si>
  <si>
    <t>Charleston-North Charleston, SC MSA</t>
  </si>
  <si>
    <t>Charleston County</t>
  </si>
  <si>
    <t>Chester County, SC HUD Metro FMR Area</t>
  </si>
  <si>
    <t>Lancaster County, SC HUD Metro FMR Area</t>
  </si>
  <si>
    <t>Columbia, SC HUD Metro FMR Area</t>
  </si>
  <si>
    <t>Lexington County</t>
  </si>
  <si>
    <t>Saluda County</t>
  </si>
  <si>
    <t>Kershaw County</t>
  </si>
  <si>
    <t>Kershaw County, SC HUD Metro FMR Area</t>
  </si>
  <si>
    <t>Florence County</t>
  </si>
  <si>
    <t>Florence, SC HUD Metro FMR Area</t>
  </si>
  <si>
    <t>Darlington County</t>
  </si>
  <si>
    <t>Darlington County, SC HUD Metro FMR Area</t>
  </si>
  <si>
    <t>Anderson, SC HUD Metro FMR Area</t>
  </si>
  <si>
    <t>Greenville County</t>
  </si>
  <si>
    <t>Greenville-Mauldin-Easley, SC HUD Metro FMR Area</t>
  </si>
  <si>
    <t>Laurens County, SC HUD Metro FMR Area</t>
  </si>
  <si>
    <t>Beaufort County, SC HUD Metro FMR Area</t>
  </si>
  <si>
    <t>Jasper County, SC HUD Metro FMR Area</t>
  </si>
  <si>
    <t>Horry County</t>
  </si>
  <si>
    <t>Myrtle Beach-North Myrtle Beach-Conway, SC HUD Metro FMR Area</t>
  </si>
  <si>
    <t>Spartanburg County</t>
  </si>
  <si>
    <t>Spartanburg, SC HUD Metro FMR Area</t>
  </si>
  <si>
    <t>Union County, SC HUD Metro FMR Area</t>
  </si>
  <si>
    <t>Sumter, SC MSA</t>
  </si>
  <si>
    <t>Abbeville County</t>
  </si>
  <si>
    <t>Abbeville County, SC</t>
  </si>
  <si>
    <t>Allendale County</t>
  </si>
  <si>
    <t>Allendale County, SC</t>
  </si>
  <si>
    <t>Bamberg County</t>
  </si>
  <si>
    <t>Bamberg County, SC</t>
  </si>
  <si>
    <t>Barnwell County</t>
  </si>
  <si>
    <t>Barnwell County, SC</t>
  </si>
  <si>
    <t>Cherokee County, SC</t>
  </si>
  <si>
    <t>Chesterfield County</t>
  </si>
  <si>
    <t>Chesterfield County, SC</t>
  </si>
  <si>
    <t>Clarendon County</t>
  </si>
  <si>
    <t>Clarendon County, SC</t>
  </si>
  <si>
    <t>Colleton County</t>
  </si>
  <si>
    <t>Colleton County, SC</t>
  </si>
  <si>
    <t>Dillon County</t>
  </si>
  <si>
    <t>Dillon County, SC</t>
  </si>
  <si>
    <t>Georgetown County</t>
  </si>
  <si>
    <t>Georgetown County, SC</t>
  </si>
  <si>
    <t>Greenwood County, SC</t>
  </si>
  <si>
    <t>Hampton County</t>
  </si>
  <si>
    <t>Hampton County, SC</t>
  </si>
  <si>
    <t>Lee County, SC</t>
  </si>
  <si>
    <t>McCormick County</t>
  </si>
  <si>
    <t>McCormick County, SC</t>
  </si>
  <si>
    <t>Marion County, SC</t>
  </si>
  <si>
    <t>Marlboro County</t>
  </si>
  <si>
    <t>Marlboro County, SC</t>
  </si>
  <si>
    <t>Newberry County</t>
  </si>
  <si>
    <t>Newberry County, SC</t>
  </si>
  <si>
    <t>Oconee County, SC</t>
  </si>
  <si>
    <t>Orangeburg County</t>
  </si>
  <si>
    <t>Orangeburg County, SC</t>
  </si>
  <si>
    <t>Williamsburg County</t>
  </si>
  <si>
    <t>Williamsburg County, SC</t>
  </si>
  <si>
    <t>SD</t>
  </si>
  <si>
    <t>Rapid City, SD HUD Metro FMR Area</t>
  </si>
  <si>
    <t>Custer County, SD HUD Metro FMR Area</t>
  </si>
  <si>
    <t>Meade County, SD HUD Metro FMR Area</t>
  </si>
  <si>
    <t>Sioux Falls, SD MSA</t>
  </si>
  <si>
    <t>McCook County</t>
  </si>
  <si>
    <t>Minnehaha County</t>
  </si>
  <si>
    <t>Aurora County</t>
  </si>
  <si>
    <t>Aurora County, SD</t>
  </si>
  <si>
    <t>Beadle County</t>
  </si>
  <si>
    <t>Beadle County, SD</t>
  </si>
  <si>
    <t>Bennett County</t>
  </si>
  <si>
    <t>Bennett County, SD</t>
  </si>
  <si>
    <t>Bon Homme County</t>
  </si>
  <si>
    <t>Bon Homme County, SD</t>
  </si>
  <si>
    <t>Brookings County</t>
  </si>
  <si>
    <t>Brookings County, SD</t>
  </si>
  <si>
    <t>Brown County, SD</t>
  </si>
  <si>
    <t>Brule County</t>
  </si>
  <si>
    <t>Brule County, SD</t>
  </si>
  <si>
    <t>Buffalo County, SD</t>
  </si>
  <si>
    <t>Butte County, SD</t>
  </si>
  <si>
    <t>Campbell County, SD</t>
  </si>
  <si>
    <t>Charles Mix County</t>
  </si>
  <si>
    <t>Charles Mix County, SD</t>
  </si>
  <si>
    <t>Clark County, SD</t>
  </si>
  <si>
    <t>Clay County, SD</t>
  </si>
  <si>
    <t>Codington County</t>
  </si>
  <si>
    <t>Codington County, SD</t>
  </si>
  <si>
    <t>Corson County</t>
  </si>
  <si>
    <t>Corson County, SD</t>
  </si>
  <si>
    <t>Davison County</t>
  </si>
  <si>
    <t>Davison County, SD</t>
  </si>
  <si>
    <t>Day County</t>
  </si>
  <si>
    <t>Day County, SD</t>
  </si>
  <si>
    <t>Deuel County, SD</t>
  </si>
  <si>
    <t>Dewey County, SD</t>
  </si>
  <si>
    <t>Douglas County, SD</t>
  </si>
  <si>
    <t>Edmunds County</t>
  </si>
  <si>
    <t>Edmunds County, SD</t>
  </si>
  <si>
    <t>Fall River County</t>
  </si>
  <si>
    <t>Fall River County, SD</t>
  </si>
  <si>
    <t>Faulk County</t>
  </si>
  <si>
    <t>Faulk County, SD</t>
  </si>
  <si>
    <t>Grant County, SD</t>
  </si>
  <si>
    <t>Gregory County</t>
  </si>
  <si>
    <t>Gregory County, SD</t>
  </si>
  <si>
    <t>Haakon County</t>
  </si>
  <si>
    <t>Haakon County, SD</t>
  </si>
  <si>
    <t>Hamlin County</t>
  </si>
  <si>
    <t>Hamlin County, SD</t>
  </si>
  <si>
    <t>Hand County</t>
  </si>
  <si>
    <t>Hand County, SD</t>
  </si>
  <si>
    <t>Hanson County</t>
  </si>
  <si>
    <t>Hanson County, SD</t>
  </si>
  <si>
    <t>Harding County, SD</t>
  </si>
  <si>
    <t>Hughes County, SD</t>
  </si>
  <si>
    <t>Hutchinson County</t>
  </si>
  <si>
    <t>Hutchinson County, SD</t>
  </si>
  <si>
    <t>Hyde County, SD</t>
  </si>
  <si>
    <t>Jackson County, SD</t>
  </si>
  <si>
    <t>Jerauld County</t>
  </si>
  <si>
    <t>Jerauld County, SD</t>
  </si>
  <si>
    <t>Jones County, SD</t>
  </si>
  <si>
    <t>Kingsbury County</t>
  </si>
  <si>
    <t>Kingsbury County, SD</t>
  </si>
  <si>
    <t>Lake County, SD</t>
  </si>
  <si>
    <t>Lawrence County, SD</t>
  </si>
  <si>
    <t>Lyman County</t>
  </si>
  <si>
    <t>Lyman County, SD</t>
  </si>
  <si>
    <t>McPherson County, SD</t>
  </si>
  <si>
    <t>Marshall County, SD</t>
  </si>
  <si>
    <t>Mellette County</t>
  </si>
  <si>
    <t>Mellette County, SD</t>
  </si>
  <si>
    <t>Miner County</t>
  </si>
  <si>
    <t>Miner County, SD</t>
  </si>
  <si>
    <t>Moody County</t>
  </si>
  <si>
    <t>Moody County, SD</t>
  </si>
  <si>
    <t>Oglala Lakota County</t>
  </si>
  <si>
    <t>Perkins County, SD</t>
  </si>
  <si>
    <t>Potter County, SD</t>
  </si>
  <si>
    <t>Roberts County</t>
  </si>
  <si>
    <t>Roberts County, SD</t>
  </si>
  <si>
    <t>Sanborn County</t>
  </si>
  <si>
    <t>Sanborn County, SD</t>
  </si>
  <si>
    <t>Spink County</t>
  </si>
  <si>
    <t>Spink County, SD</t>
  </si>
  <si>
    <t>Stanley County</t>
  </si>
  <si>
    <t>Stanley County, SD</t>
  </si>
  <si>
    <t>Sully County</t>
  </si>
  <si>
    <t>Sully County, SD</t>
  </si>
  <si>
    <t>Todd County, SD</t>
  </si>
  <si>
    <t>Tripp County</t>
  </si>
  <si>
    <t>Tripp County, SD</t>
  </si>
  <si>
    <t>Walworth County</t>
  </si>
  <si>
    <t>Walworth County, SD</t>
  </si>
  <si>
    <t>Yankton County</t>
  </si>
  <si>
    <t>Yankton County, SD</t>
  </si>
  <si>
    <t>Ziebach County</t>
  </si>
  <si>
    <t>Ziebach County, SD</t>
  </si>
  <si>
    <t>TN</t>
  </si>
  <si>
    <t>Sequatchie County</t>
  </si>
  <si>
    <t>Cleveland, TN MSA</t>
  </si>
  <si>
    <t>Jackson, TN HUD Metro FMR Area</t>
  </si>
  <si>
    <t>Crockett County</t>
  </si>
  <si>
    <t>Crockett County, TN HUD Metro FMR Area</t>
  </si>
  <si>
    <t>Johnson City, TN MSA</t>
  </si>
  <si>
    <t>Unicoi County</t>
  </si>
  <si>
    <t>Hawkins County</t>
  </si>
  <si>
    <t>Kingsport-Bristol-Bristol, TN-VA MSA</t>
  </si>
  <si>
    <t>Knoxville, TN HUD Metro FMR Area</t>
  </si>
  <si>
    <t>Loudon County</t>
  </si>
  <si>
    <t>Grainger County</t>
  </si>
  <si>
    <t>Grainger County, TN HUD Metro FMR Area</t>
  </si>
  <si>
    <t>Campbell County, TN HUD Metro FMR Area</t>
  </si>
  <si>
    <t>Morgan County, TN HUD Metro FMR Area</t>
  </si>
  <si>
    <t>Roane County</t>
  </si>
  <si>
    <t>Roane County, TN HUD Metro FMR Area</t>
  </si>
  <si>
    <t>Hamblen County</t>
  </si>
  <si>
    <t>Morristown, TN MSA</t>
  </si>
  <si>
    <t>Cannon County</t>
  </si>
  <si>
    <t>Nashville-Davidson--Murfreesboro--Franklin, TN HUD Metro FMR Area</t>
  </si>
  <si>
    <t>Cheatham County</t>
  </si>
  <si>
    <t>Dickson County</t>
  </si>
  <si>
    <t>Trousdale County</t>
  </si>
  <si>
    <t>Hickman County, TN HUD Metro FMR Area</t>
  </si>
  <si>
    <t>Macon County, TN HUD Metro FMR Area</t>
  </si>
  <si>
    <t>Maury County</t>
  </si>
  <si>
    <t>Maury County, TN HUD Metro FMR Area</t>
  </si>
  <si>
    <t>Smith County, TN HUD Metro FMR Area</t>
  </si>
  <si>
    <t>Bedford County, TN</t>
  </si>
  <si>
    <t>Benton County, TN</t>
  </si>
  <si>
    <t>Bledsoe County</t>
  </si>
  <si>
    <t>Bledsoe County, TN</t>
  </si>
  <si>
    <t>Carroll County, TN</t>
  </si>
  <si>
    <t>Claiborne County, TN</t>
  </si>
  <si>
    <t>Clay County, TN</t>
  </si>
  <si>
    <t>Cocke County</t>
  </si>
  <si>
    <t>Cocke County, TN</t>
  </si>
  <si>
    <t>Coffee County, TN</t>
  </si>
  <si>
    <t>Cumberland County, TN</t>
  </si>
  <si>
    <t>Decatur County, TN</t>
  </si>
  <si>
    <t>DeKalb County, TN</t>
  </si>
  <si>
    <t>Dyer County</t>
  </si>
  <si>
    <t>Dyer County, TN</t>
  </si>
  <si>
    <t>Fentress County</t>
  </si>
  <si>
    <t>Fentress County, TN</t>
  </si>
  <si>
    <t>Franklin County, TN</t>
  </si>
  <si>
    <t>Gibson County, TN</t>
  </si>
  <si>
    <t>Giles County</t>
  </si>
  <si>
    <t>Giles County, TN</t>
  </si>
  <si>
    <t>Greene County, TN</t>
  </si>
  <si>
    <t>Grundy County, TN</t>
  </si>
  <si>
    <t>Hancock County, TN</t>
  </si>
  <si>
    <t>Hardeman County</t>
  </si>
  <si>
    <t>Hardeman County, TN</t>
  </si>
  <si>
    <t>Hardin County, TN</t>
  </si>
  <si>
    <t>Haywood County, TN</t>
  </si>
  <si>
    <t>Henderson County, TN</t>
  </si>
  <si>
    <t>Henry County, TN</t>
  </si>
  <si>
    <t>Houston County, TN</t>
  </si>
  <si>
    <t>Humphreys County, TN</t>
  </si>
  <si>
    <t>Jackson County, TN</t>
  </si>
  <si>
    <t>Johnson County, TN</t>
  </si>
  <si>
    <t>Lake County, TN</t>
  </si>
  <si>
    <t>Lauderdale County, TN</t>
  </si>
  <si>
    <t>Lawrence County, TN</t>
  </si>
  <si>
    <t>Lewis County, TN</t>
  </si>
  <si>
    <t>Lincoln County, TN</t>
  </si>
  <si>
    <t>McMinn County</t>
  </si>
  <si>
    <t>McMinn County, TN</t>
  </si>
  <si>
    <t>McNairy County</t>
  </si>
  <si>
    <t>McNairy County, TN</t>
  </si>
  <si>
    <t>Marshall County, TN</t>
  </si>
  <si>
    <t>Meigs County, TN</t>
  </si>
  <si>
    <t>Monroe County, TN</t>
  </si>
  <si>
    <t>Moore County, TN</t>
  </si>
  <si>
    <t>Obion County</t>
  </si>
  <si>
    <t>Obion County, TN</t>
  </si>
  <si>
    <t>Overton County</t>
  </si>
  <si>
    <t>Overton County, TN</t>
  </si>
  <si>
    <t>Perry County, TN</t>
  </si>
  <si>
    <t>Pickett County</t>
  </si>
  <si>
    <t>Pickett County, TN</t>
  </si>
  <si>
    <t>Putnam County, TN</t>
  </si>
  <si>
    <t>Rhea County</t>
  </si>
  <si>
    <t>Rhea County, TN</t>
  </si>
  <si>
    <t>Scott County, TN</t>
  </si>
  <si>
    <t>Sevier County, TN</t>
  </si>
  <si>
    <t>Stewart County, TN</t>
  </si>
  <si>
    <t>Van Buren County, TN</t>
  </si>
  <si>
    <t>Warren County, TN</t>
  </si>
  <si>
    <t>Wayne County, TN</t>
  </si>
  <si>
    <t>Weakley County</t>
  </si>
  <si>
    <t>Weakley County, TN</t>
  </si>
  <si>
    <t>White County, TN</t>
  </si>
  <si>
    <t>TX</t>
  </si>
  <si>
    <t>Callahan County</t>
  </si>
  <si>
    <t>Abilene, TX MSA</t>
  </si>
  <si>
    <t>Amarillo, TX HUD Metro FMR Area</t>
  </si>
  <si>
    <t>Carson County</t>
  </si>
  <si>
    <t>Randall County</t>
  </si>
  <si>
    <t>Oldham County, TX HUD Metro FMR Area</t>
  </si>
  <si>
    <t>Bastrop County</t>
  </si>
  <si>
    <t>Austin-Round Rock, TX MSA</t>
  </si>
  <si>
    <t>Hays County</t>
  </si>
  <si>
    <t>Travis County</t>
  </si>
  <si>
    <t>Beaumont-Port Arthur, TX HUD Metro FMR Area</t>
  </si>
  <si>
    <t>Newton County, TX HUD Metro FMR Area</t>
  </si>
  <si>
    <t>Brownsville-Harlingen, TX MSA</t>
  </si>
  <si>
    <t>Brazos County</t>
  </si>
  <si>
    <t>College Station-Bryan, TX MSA</t>
  </si>
  <si>
    <t>Burleson County</t>
  </si>
  <si>
    <t>Nueces County</t>
  </si>
  <si>
    <t>Corpus Christi, TX HUD Metro FMR Area</t>
  </si>
  <si>
    <t>San Patricio County</t>
  </si>
  <si>
    <t>Aransas County</t>
  </si>
  <si>
    <t>Aransas County, TX HUD Metro FMR Area</t>
  </si>
  <si>
    <t>Collin County</t>
  </si>
  <si>
    <t>Dallas, TX HUD Metro FMR Area</t>
  </si>
  <si>
    <t>Denton County</t>
  </si>
  <si>
    <t>Hunt County</t>
  </si>
  <si>
    <t>Kaufman County</t>
  </si>
  <si>
    <t>Rockwall County</t>
  </si>
  <si>
    <t>Fort Worth-Arlington, TX HUD Metro FMR Area</t>
  </si>
  <si>
    <t>Parker County</t>
  </si>
  <si>
    <t>Tarrant County</t>
  </si>
  <si>
    <t>Hood County</t>
  </si>
  <si>
    <t>Hood County, TX HUD Metro FMR Area</t>
  </si>
  <si>
    <t>Somervell County</t>
  </si>
  <si>
    <t>Somervell County, TX HUD Metro FMR Area</t>
  </si>
  <si>
    <t>Wise County</t>
  </si>
  <si>
    <t>Wise County, TX HUD Metro FMR Area</t>
  </si>
  <si>
    <t>El Paso, TX HUD Metro FMR Area</t>
  </si>
  <si>
    <t>Hudspeth County</t>
  </si>
  <si>
    <t>Hudspeth County, TX HUD Metro FMR Area</t>
  </si>
  <si>
    <t>Houston-The Woodlands-Sugar Land, TX HUD Metro FMR Area</t>
  </si>
  <si>
    <t>Fort Bend County</t>
  </si>
  <si>
    <t>Galveston County</t>
  </si>
  <si>
    <t>Waller County</t>
  </si>
  <si>
    <t>Brazoria County</t>
  </si>
  <si>
    <t>Brazoria County, TX HUD Metro FMR Area</t>
  </si>
  <si>
    <t>Austin County</t>
  </si>
  <si>
    <t>Austin County, TX HUD Metro FMR Area</t>
  </si>
  <si>
    <t>Killeen-Temple, TX HUD Metro FMR Area</t>
  </si>
  <si>
    <t>Coryell County</t>
  </si>
  <si>
    <t>Lampasas County</t>
  </si>
  <si>
    <t>Lampasas County, TX HUD Metro FMR Area</t>
  </si>
  <si>
    <t>Webb County</t>
  </si>
  <si>
    <t>Laredo, TX MSA</t>
  </si>
  <si>
    <t>Gregg County</t>
  </si>
  <si>
    <t>Longview, TX HUD Metro FMR Area</t>
  </si>
  <si>
    <t>Upshur County</t>
  </si>
  <si>
    <t>Rusk County</t>
  </si>
  <si>
    <t>Rusk County, TX HUD Metro FMR Area</t>
  </si>
  <si>
    <t>Crosby County</t>
  </si>
  <si>
    <t>Lubbock, TX HUD Metro FMR Area</t>
  </si>
  <si>
    <t>Lubbock County</t>
  </si>
  <si>
    <t>Lynn County</t>
  </si>
  <si>
    <t>Lynn County, TX HUD Metro FMR Area</t>
  </si>
  <si>
    <t>McAllen-Edinburg-Mission, TX MSA</t>
  </si>
  <si>
    <t>Midland, TX HUD Metro FMR Area</t>
  </si>
  <si>
    <t>Martin County, TX HUD Metro FMR Area</t>
  </si>
  <si>
    <t>Ector County</t>
  </si>
  <si>
    <t>Odessa, TX MSA</t>
  </si>
  <si>
    <t>Irion County</t>
  </si>
  <si>
    <t>San Angelo, TX MSA</t>
  </si>
  <si>
    <t>Tom Green County</t>
  </si>
  <si>
    <t>Bandera County</t>
  </si>
  <si>
    <t>San Antonio-New Braunfels, TX HUD Metro FMR Area</t>
  </si>
  <si>
    <t>Bexar County</t>
  </si>
  <si>
    <t>Comal County</t>
  </si>
  <si>
    <t>Atascosa County</t>
  </si>
  <si>
    <t>Atascosa County, TX HUD Metro FMR Area</t>
  </si>
  <si>
    <t>Kendall County, TX HUD Metro FMR Area</t>
  </si>
  <si>
    <t>Medina County, TX HUD Metro FMR Area</t>
  </si>
  <si>
    <t>Sherman-Denison, TX MSA</t>
  </si>
  <si>
    <t>Bowie County</t>
  </si>
  <si>
    <t>Tyler, TX MSA</t>
  </si>
  <si>
    <t>Goliad County</t>
  </si>
  <si>
    <t>Victoria, TX MSA</t>
  </si>
  <si>
    <t>Victoria County</t>
  </si>
  <si>
    <t>McLennan County</t>
  </si>
  <si>
    <t>Waco, TX HUD Metro FMR Area</t>
  </si>
  <si>
    <t>Falls County</t>
  </si>
  <si>
    <t>Falls County, TX HUD Metro FMR Area</t>
  </si>
  <si>
    <t>Archer County</t>
  </si>
  <si>
    <t>Wichita Falls, TX MSA</t>
  </si>
  <si>
    <t>Anderson County, TX</t>
  </si>
  <si>
    <t>Andrews County</t>
  </si>
  <si>
    <t>Andrews County, TX</t>
  </si>
  <si>
    <t>Angelina County</t>
  </si>
  <si>
    <t>Angelina County, TX</t>
  </si>
  <si>
    <t>Bailey County</t>
  </si>
  <si>
    <t>Bailey County, TX</t>
  </si>
  <si>
    <t>Baylor County</t>
  </si>
  <si>
    <t>Baylor County, TX</t>
  </si>
  <si>
    <t>Bee County</t>
  </si>
  <si>
    <t>Bee County, TX</t>
  </si>
  <si>
    <t>Blanco County</t>
  </si>
  <si>
    <t>Blanco County, TX</t>
  </si>
  <si>
    <t>Borden County</t>
  </si>
  <si>
    <t>Borden County, TX</t>
  </si>
  <si>
    <t>Bosque County</t>
  </si>
  <si>
    <t>Bosque County, TX</t>
  </si>
  <si>
    <t>Brewster County</t>
  </si>
  <si>
    <t>Brewster County, TX</t>
  </si>
  <si>
    <t>Briscoe County</t>
  </si>
  <si>
    <t>Briscoe County, TX</t>
  </si>
  <si>
    <t>Brooks County, TX</t>
  </si>
  <si>
    <t>Brown County, TX</t>
  </si>
  <si>
    <t>Burnet County</t>
  </si>
  <si>
    <t>Burnet County, TX</t>
  </si>
  <si>
    <t>Calhoun County, TX</t>
  </si>
  <si>
    <t>Camp County</t>
  </si>
  <si>
    <t>Camp County, TX</t>
  </si>
  <si>
    <t>Cass County, TX</t>
  </si>
  <si>
    <t>Castro County</t>
  </si>
  <si>
    <t>Castro County, TX</t>
  </si>
  <si>
    <t>Cherokee County, TX</t>
  </si>
  <si>
    <t>Childress County</t>
  </si>
  <si>
    <t>Childress County, TX</t>
  </si>
  <si>
    <t>Cochran County</t>
  </si>
  <si>
    <t>Cochran County, TX</t>
  </si>
  <si>
    <t>Coke County</t>
  </si>
  <si>
    <t>Coke County, TX</t>
  </si>
  <si>
    <t>Coleman County</t>
  </si>
  <si>
    <t>Coleman County, TX</t>
  </si>
  <si>
    <t>Collingsworth County</t>
  </si>
  <si>
    <t>Collingsworth County, TX</t>
  </si>
  <si>
    <t>Colorado County</t>
  </si>
  <si>
    <t>Colorado County, TX</t>
  </si>
  <si>
    <t>Comanche County, TX</t>
  </si>
  <si>
    <t>Concho County</t>
  </si>
  <si>
    <t>Concho County, TX</t>
  </si>
  <si>
    <t>Cooke County</t>
  </si>
  <si>
    <t>Cooke County, TX</t>
  </si>
  <si>
    <t>Cottle County</t>
  </si>
  <si>
    <t>Cottle County, TX</t>
  </si>
  <si>
    <t>Crane County</t>
  </si>
  <si>
    <t>Crane County, TX</t>
  </si>
  <si>
    <t>Crockett County, TX</t>
  </si>
  <si>
    <t>Culberson County</t>
  </si>
  <si>
    <t>Culberson County, TX</t>
  </si>
  <si>
    <t>Dallam County</t>
  </si>
  <si>
    <t>Dallam County, TX</t>
  </si>
  <si>
    <t>Dawson County, TX</t>
  </si>
  <si>
    <t>Deaf Smith County</t>
  </si>
  <si>
    <t>Deaf Smith County, TX</t>
  </si>
  <si>
    <t>Delta County, TX</t>
  </si>
  <si>
    <t>DeWitt County</t>
  </si>
  <si>
    <t>DeWitt County, TX</t>
  </si>
  <si>
    <t>Dickens County</t>
  </si>
  <si>
    <t>Dickens County, TX</t>
  </si>
  <si>
    <t>Dimmit County</t>
  </si>
  <si>
    <t>Dimmit County, TX</t>
  </si>
  <si>
    <t>Donley County</t>
  </si>
  <si>
    <t>Donley County, TX</t>
  </si>
  <si>
    <t>Duval County, TX</t>
  </si>
  <si>
    <t>Eastland County</t>
  </si>
  <si>
    <t>Eastland County, TX</t>
  </si>
  <si>
    <t>Edwards County, TX</t>
  </si>
  <si>
    <t>Erath County</t>
  </si>
  <si>
    <t>Erath County, TX</t>
  </si>
  <si>
    <t>Fannin County, TX</t>
  </si>
  <si>
    <t>Fayette County, TX</t>
  </si>
  <si>
    <t>Fisher County</t>
  </si>
  <si>
    <t>Fisher County, TX</t>
  </si>
  <si>
    <t>Floyd County, TX</t>
  </si>
  <si>
    <t>Foard County</t>
  </si>
  <si>
    <t>Foard County, TX</t>
  </si>
  <si>
    <t>Franklin County, TX</t>
  </si>
  <si>
    <t>Freestone County</t>
  </si>
  <si>
    <t>Freestone County, TX</t>
  </si>
  <si>
    <t>Frio County</t>
  </si>
  <si>
    <t>Frio County, TX</t>
  </si>
  <si>
    <t>Gaines County</t>
  </si>
  <si>
    <t>Gaines County, TX</t>
  </si>
  <si>
    <t>Garza County</t>
  </si>
  <si>
    <t>Garza County, TX</t>
  </si>
  <si>
    <t>Gillespie County</t>
  </si>
  <si>
    <t>Gillespie County, TX</t>
  </si>
  <si>
    <t>Glasscock County</t>
  </si>
  <si>
    <t>Glasscock County, TX</t>
  </si>
  <si>
    <t>Gonzales County</t>
  </si>
  <si>
    <t>Gonzales County, TX</t>
  </si>
  <si>
    <t>Gray County, TX</t>
  </si>
  <si>
    <t>Grimes County</t>
  </si>
  <si>
    <t>Grimes County, TX</t>
  </si>
  <si>
    <t>Hale County, TX</t>
  </si>
  <si>
    <t>Hall County, TX</t>
  </si>
  <si>
    <t>Hamilton County, TX</t>
  </si>
  <si>
    <t>Hansford County</t>
  </si>
  <si>
    <t>Hansford County, TX</t>
  </si>
  <si>
    <t>Hardeman County, TX</t>
  </si>
  <si>
    <t>Harrison County, TX</t>
  </si>
  <si>
    <t>Hartley County</t>
  </si>
  <si>
    <t>Hartley County, TX</t>
  </si>
  <si>
    <t>Haskell County, TX</t>
  </si>
  <si>
    <t>Hemphill County</t>
  </si>
  <si>
    <t>Hemphill County, TX</t>
  </si>
  <si>
    <t>Henderson County, TX</t>
  </si>
  <si>
    <t>Hill County, TX</t>
  </si>
  <si>
    <t>Hockley County</t>
  </si>
  <si>
    <t>Hockley County, TX</t>
  </si>
  <si>
    <t>Hopkins County, TX</t>
  </si>
  <si>
    <t>Houston County, TX</t>
  </si>
  <si>
    <t>Howard County, TX</t>
  </si>
  <si>
    <t>Hutchinson County, TX</t>
  </si>
  <si>
    <t>Jack County</t>
  </si>
  <si>
    <t>Jack County, TX</t>
  </si>
  <si>
    <t>Jackson County, TX</t>
  </si>
  <si>
    <t>Jasper County, TX</t>
  </si>
  <si>
    <t>Jeff Davis County, TX</t>
  </si>
  <si>
    <t>Jim Hogg County</t>
  </si>
  <si>
    <t>Jim Hogg County, TX</t>
  </si>
  <si>
    <t>Jim Wells County</t>
  </si>
  <si>
    <t>Jim Wells County, TX</t>
  </si>
  <si>
    <t>Karnes County</t>
  </si>
  <si>
    <t>Karnes County, TX</t>
  </si>
  <si>
    <t>Kenedy County</t>
  </si>
  <si>
    <t>Kenedy County, TX</t>
  </si>
  <si>
    <t>Kent County, TX</t>
  </si>
  <si>
    <t>Kerr County</t>
  </si>
  <si>
    <t>Kerr County, TX</t>
  </si>
  <si>
    <t>Kimble County</t>
  </si>
  <si>
    <t>Kimble County, TX</t>
  </si>
  <si>
    <t>King County</t>
  </si>
  <si>
    <t>King County, TX</t>
  </si>
  <si>
    <t>Kinney County</t>
  </si>
  <si>
    <t>Kinney County, TX</t>
  </si>
  <si>
    <t>Kleberg County</t>
  </si>
  <si>
    <t>Kleberg County, TX</t>
  </si>
  <si>
    <t>Knox County, TX</t>
  </si>
  <si>
    <t>Lamar County, TX</t>
  </si>
  <si>
    <t>Lamb County</t>
  </si>
  <si>
    <t>Lamb County, TX</t>
  </si>
  <si>
    <t>La Salle County, TX</t>
  </si>
  <si>
    <t>Lavaca County</t>
  </si>
  <si>
    <t>Lavaca County, TX</t>
  </si>
  <si>
    <t>Lee County, TX</t>
  </si>
  <si>
    <t>Leon County, TX</t>
  </si>
  <si>
    <t>Limestone County, TX</t>
  </si>
  <si>
    <t>Lipscomb County</t>
  </si>
  <si>
    <t>Lipscomb County, TX</t>
  </si>
  <si>
    <t>Live Oak County</t>
  </si>
  <si>
    <t>Live Oak County, TX</t>
  </si>
  <si>
    <t>Llano County</t>
  </si>
  <si>
    <t>Llano County, TX</t>
  </si>
  <si>
    <t>Loving County</t>
  </si>
  <si>
    <t>Loving County, TX</t>
  </si>
  <si>
    <t>McCulloch County</t>
  </si>
  <si>
    <t>McCulloch County, TX</t>
  </si>
  <si>
    <t>McMullen County</t>
  </si>
  <si>
    <t>McMullen County, TX</t>
  </si>
  <si>
    <t>Madison County, TX</t>
  </si>
  <si>
    <t>Marion County, TX</t>
  </si>
  <si>
    <t>Mason County, TX</t>
  </si>
  <si>
    <t>Matagorda County</t>
  </si>
  <si>
    <t>Matagorda County, TX</t>
  </si>
  <si>
    <t>Maverick County</t>
  </si>
  <si>
    <t>Maverick County, TX</t>
  </si>
  <si>
    <t>Menard County, TX</t>
  </si>
  <si>
    <t>Milam County</t>
  </si>
  <si>
    <t>Milam County, TX</t>
  </si>
  <si>
    <t>Mills County, TX</t>
  </si>
  <si>
    <t>Mitchell County, TX</t>
  </si>
  <si>
    <t>Montague County</t>
  </si>
  <si>
    <t>Montague County, TX</t>
  </si>
  <si>
    <t>Moore County, TX</t>
  </si>
  <si>
    <t>Morris County, TX</t>
  </si>
  <si>
    <t>Motley County</t>
  </si>
  <si>
    <t>Motley County, TX</t>
  </si>
  <si>
    <t>Nacogdoches County</t>
  </si>
  <si>
    <t>Nacogdoches County, TX</t>
  </si>
  <si>
    <t>Navarro County</t>
  </si>
  <si>
    <t>Navarro County, TX</t>
  </si>
  <si>
    <t>Nolan County</t>
  </si>
  <si>
    <t>Nolan County, TX</t>
  </si>
  <si>
    <t>Ochiltree County</t>
  </si>
  <si>
    <t>Ochiltree County, TX</t>
  </si>
  <si>
    <t>Palo Pinto County</t>
  </si>
  <si>
    <t>Palo Pinto County, TX</t>
  </si>
  <si>
    <t>Panola County, TX</t>
  </si>
  <si>
    <t>Parmer County</t>
  </si>
  <si>
    <t>Parmer County, TX</t>
  </si>
  <si>
    <t>Pecos County</t>
  </si>
  <si>
    <t>Pecos County, TX</t>
  </si>
  <si>
    <t>Polk County, TX</t>
  </si>
  <si>
    <t>Presidio County</t>
  </si>
  <si>
    <t>Presidio County, TX</t>
  </si>
  <si>
    <t>Rains County</t>
  </si>
  <si>
    <t>Rains County, TX</t>
  </si>
  <si>
    <t>Reagan County</t>
  </si>
  <si>
    <t>Reagan County, TX</t>
  </si>
  <si>
    <t>Real County</t>
  </si>
  <si>
    <t>Real County, TX</t>
  </si>
  <si>
    <t>Red River County</t>
  </si>
  <si>
    <t>Red River County, TX</t>
  </si>
  <si>
    <t>Reeves County</t>
  </si>
  <si>
    <t>Reeves County, TX</t>
  </si>
  <si>
    <t>Refugio County</t>
  </si>
  <si>
    <t>Refugio County, TX</t>
  </si>
  <si>
    <t>Roberts County, TX</t>
  </si>
  <si>
    <t>Runnels County</t>
  </si>
  <si>
    <t>Runnels County, TX</t>
  </si>
  <si>
    <t>Sabine County</t>
  </si>
  <si>
    <t>Sabine County, TX</t>
  </si>
  <si>
    <t>San Augustine County</t>
  </si>
  <si>
    <t>San Augustine County, TX</t>
  </si>
  <si>
    <t>San Jacinto County</t>
  </si>
  <si>
    <t>San Jacinto County, TX</t>
  </si>
  <si>
    <t>San Saba County</t>
  </si>
  <si>
    <t>San Saba County, TX</t>
  </si>
  <si>
    <t>Schleicher County</t>
  </si>
  <si>
    <t>Schleicher County, TX</t>
  </si>
  <si>
    <t>Scurry County</t>
  </si>
  <si>
    <t>Scurry County, TX</t>
  </si>
  <si>
    <t>Shackelford County</t>
  </si>
  <si>
    <t>Shackelford County, TX</t>
  </si>
  <si>
    <t>Shelby County, TX</t>
  </si>
  <si>
    <t>Sherman County, TX</t>
  </si>
  <si>
    <t>Starr County</t>
  </si>
  <si>
    <t>Starr County, TX</t>
  </si>
  <si>
    <t>Stephens County, TX</t>
  </si>
  <si>
    <t>Sterling County</t>
  </si>
  <si>
    <t>Sterling County, TX</t>
  </si>
  <si>
    <t>Stonewall County</t>
  </si>
  <si>
    <t>Stonewall County, TX</t>
  </si>
  <si>
    <t>Sutton County</t>
  </si>
  <si>
    <t>Sutton County, TX</t>
  </si>
  <si>
    <t>Swisher County</t>
  </si>
  <si>
    <t>Swisher County, TX</t>
  </si>
  <si>
    <t>Terrell County, TX</t>
  </si>
  <si>
    <t>Terry County</t>
  </si>
  <si>
    <t>Terry County, TX</t>
  </si>
  <si>
    <t>Throckmorton County</t>
  </si>
  <si>
    <t>Throckmorton County, TX</t>
  </si>
  <si>
    <t>Titus County</t>
  </si>
  <si>
    <t>Titus County, TX</t>
  </si>
  <si>
    <t>Trinity County, TX</t>
  </si>
  <si>
    <t>Tyler County</t>
  </si>
  <si>
    <t>Tyler County, TX</t>
  </si>
  <si>
    <t>Upton County</t>
  </si>
  <si>
    <t>Upton County, TX</t>
  </si>
  <si>
    <t>Uvalde County</t>
  </si>
  <si>
    <t>Uvalde County, TX</t>
  </si>
  <si>
    <t>Val Verde County</t>
  </si>
  <si>
    <t>Val Verde County, TX</t>
  </si>
  <si>
    <t>Van Zandt County</t>
  </si>
  <si>
    <t>Van Zandt County, TX</t>
  </si>
  <si>
    <t>Walker County, TX</t>
  </si>
  <si>
    <t>Ward County, TX</t>
  </si>
  <si>
    <t>Washington County, TX</t>
  </si>
  <si>
    <t>Wharton County</t>
  </si>
  <si>
    <t>Wharton County, TX</t>
  </si>
  <si>
    <t>Wheeler County, TX</t>
  </si>
  <si>
    <t>Wilbarger County</t>
  </si>
  <si>
    <t>Wilbarger County, TX</t>
  </si>
  <si>
    <t>Willacy County</t>
  </si>
  <si>
    <t>Willacy County, TX</t>
  </si>
  <si>
    <t>Winkler County</t>
  </si>
  <si>
    <t>Winkler County, TX</t>
  </si>
  <si>
    <t>Wood County, TX</t>
  </si>
  <si>
    <t>Yoakum County</t>
  </si>
  <si>
    <t>Yoakum County, TX</t>
  </si>
  <si>
    <t>Young County</t>
  </si>
  <si>
    <t>Young County, TX</t>
  </si>
  <si>
    <t>Zapata County</t>
  </si>
  <si>
    <t>Zapata County, TX</t>
  </si>
  <si>
    <t>Zavala County</t>
  </si>
  <si>
    <t>Zavala County, TX</t>
  </si>
  <si>
    <t>UT</t>
  </si>
  <si>
    <t>Cache County</t>
  </si>
  <si>
    <t>Ogden-Clearfield, UT HUD Metro FMR Area</t>
  </si>
  <si>
    <t>Weber County</t>
  </si>
  <si>
    <t>Box Elder County</t>
  </si>
  <si>
    <t>Box Elder County, UT HUD Metro FMR Area</t>
  </si>
  <si>
    <t>Juab County</t>
  </si>
  <si>
    <t>Provo-Orem, UT MSA</t>
  </si>
  <si>
    <t>Utah County</t>
  </si>
  <si>
    <t>St. George, UT MSA</t>
  </si>
  <si>
    <t>Salt Lake County</t>
  </si>
  <si>
    <t>Salt Lake City, UT HUD Metro FMR Area</t>
  </si>
  <si>
    <t>Tooele County</t>
  </si>
  <si>
    <t>Tooele County, UT HUD Metro FMR Area</t>
  </si>
  <si>
    <t>Beaver County, UT</t>
  </si>
  <si>
    <t>Carbon County, UT</t>
  </si>
  <si>
    <t>Daggett County</t>
  </si>
  <si>
    <t>Daggett County, UT</t>
  </si>
  <si>
    <t>Duchesne County</t>
  </si>
  <si>
    <t>Duchesne County, UT</t>
  </si>
  <si>
    <t>Emery County</t>
  </si>
  <si>
    <t>Emery County, UT</t>
  </si>
  <si>
    <t>Garfield County, UT</t>
  </si>
  <si>
    <t>Grand County, UT</t>
  </si>
  <si>
    <t>Iron County, UT</t>
  </si>
  <si>
    <t>Kane County, UT</t>
  </si>
  <si>
    <t>Millard County</t>
  </si>
  <si>
    <t>Millard County, UT</t>
  </si>
  <si>
    <t>Piute County</t>
  </si>
  <si>
    <t>Piute County, UT</t>
  </si>
  <si>
    <t>Rich County</t>
  </si>
  <si>
    <t>Rich County, UT</t>
  </si>
  <si>
    <t>San Juan County, UT</t>
  </si>
  <si>
    <t>Sanpete County</t>
  </si>
  <si>
    <t>Sanpete County, UT</t>
  </si>
  <si>
    <t>Sevier County, UT</t>
  </si>
  <si>
    <t>Summit County, UT</t>
  </si>
  <si>
    <t>Uintah County</t>
  </si>
  <si>
    <t>Uintah County, UT</t>
  </si>
  <si>
    <t>Wasatch County</t>
  </si>
  <si>
    <t>Wasatch County, UT</t>
  </si>
  <si>
    <t>Wayne County, UT</t>
  </si>
  <si>
    <t>VT</t>
  </si>
  <si>
    <t>Chittenden County</t>
  </si>
  <si>
    <t>Burlington-South Burlington, VT MSA</t>
  </si>
  <si>
    <t>Grand Isle County</t>
  </si>
  <si>
    <t>Addison County</t>
  </si>
  <si>
    <t>Addison County, VT</t>
  </si>
  <si>
    <t>Bennington County</t>
  </si>
  <si>
    <t>Bennington County, VT</t>
  </si>
  <si>
    <t>Caledonia County</t>
  </si>
  <si>
    <t>Caledonia County, VT</t>
  </si>
  <si>
    <t>Essex County, VT</t>
  </si>
  <si>
    <t>Lamoille County</t>
  </si>
  <si>
    <t>Lamoille County, VT</t>
  </si>
  <si>
    <t>Orange County, VT</t>
  </si>
  <si>
    <t>Orleans County, VT</t>
  </si>
  <si>
    <t>Rutland County</t>
  </si>
  <si>
    <t>Rutland County, VT</t>
  </si>
  <si>
    <t>Washington County, VT</t>
  </si>
  <si>
    <t>Windham County, VT</t>
  </si>
  <si>
    <t>Windsor County</t>
  </si>
  <si>
    <t>Windsor County, VT</t>
  </si>
  <si>
    <t>VA</t>
  </si>
  <si>
    <t>Blacksburg-Christiansburg-Radford, VA HUD Metro FMR Area</t>
  </si>
  <si>
    <t>Radford city</t>
  </si>
  <si>
    <t>Floyd County, VA HUD Metro FMR Area</t>
  </si>
  <si>
    <t>Giles County, VA HUD Metro FMR Area</t>
  </si>
  <si>
    <t>Pulaski County, VA HUD Metro FMR Area</t>
  </si>
  <si>
    <t>Albemarle County</t>
  </si>
  <si>
    <t>Charlottesville, VA HUD Metro FMR Area</t>
  </si>
  <si>
    <t>Fluvanna County</t>
  </si>
  <si>
    <t>Charlottesville city</t>
  </si>
  <si>
    <t>Buckingham County</t>
  </si>
  <si>
    <t>Buckingham County, VA HUD Metro FMR Area</t>
  </si>
  <si>
    <t>Harrisonburg, VA MSA</t>
  </si>
  <si>
    <t>Harrisonburg city</t>
  </si>
  <si>
    <t>Bristol city</t>
  </si>
  <si>
    <t>Amherst County</t>
  </si>
  <si>
    <t>Lynchburg, VA MSA</t>
  </si>
  <si>
    <t>Appomattox County</t>
  </si>
  <si>
    <t>Bedford city</t>
  </si>
  <si>
    <t>Lynchburg city</t>
  </si>
  <si>
    <t>Amelia County</t>
  </si>
  <si>
    <t>Richmond, VA MSA</t>
  </si>
  <si>
    <t>Charles City County</t>
  </si>
  <si>
    <t>Dinwiddie County</t>
  </si>
  <si>
    <t>Goochland County</t>
  </si>
  <si>
    <t>Hanover County</t>
  </si>
  <si>
    <t>Henrico County</t>
  </si>
  <si>
    <t>King William County</t>
  </si>
  <si>
    <t>New Kent County</t>
  </si>
  <si>
    <t>Powhatan County</t>
  </si>
  <si>
    <t>Prince George County</t>
  </si>
  <si>
    <t>Colonial Heights city</t>
  </si>
  <si>
    <t>Hopewell city</t>
  </si>
  <si>
    <t>Petersburg city</t>
  </si>
  <si>
    <t>Richmond city</t>
  </si>
  <si>
    <t>Botetourt County</t>
  </si>
  <si>
    <t>Roanoke, VA HUD Metro FMR Area</t>
  </si>
  <si>
    <t>Roanoke County</t>
  </si>
  <si>
    <t>Roanoke city</t>
  </si>
  <si>
    <t>Salem city</t>
  </si>
  <si>
    <t>Franklin County, VA HUD Metro FMR Area</t>
  </si>
  <si>
    <t>Augusta County</t>
  </si>
  <si>
    <t>Staunton-Waynesboro, VA MSA</t>
  </si>
  <si>
    <t>Staunton city</t>
  </si>
  <si>
    <t>Waynesboro city</t>
  </si>
  <si>
    <t>Isle of Wight County</t>
  </si>
  <si>
    <t>James City County</t>
  </si>
  <si>
    <t>Mathews County</t>
  </si>
  <si>
    <t>Chesapeake city</t>
  </si>
  <si>
    <t>Hampton city</t>
  </si>
  <si>
    <t>Newport News city</t>
  </si>
  <si>
    <t>Norfolk city</t>
  </si>
  <si>
    <t>Poquoson city</t>
  </si>
  <si>
    <t>Portsmouth city</t>
  </si>
  <si>
    <t>Suffolk city</t>
  </si>
  <si>
    <t>Virginia Beach city</t>
  </si>
  <si>
    <t>Williamsburg city</t>
  </si>
  <si>
    <t>Arlington County</t>
  </si>
  <si>
    <t>Fairfax County</t>
  </si>
  <si>
    <t>Fauquier County</t>
  </si>
  <si>
    <t>Loudoun County</t>
  </si>
  <si>
    <t>Prince William County</t>
  </si>
  <si>
    <t>Spotsylvania County</t>
  </si>
  <si>
    <t>Alexandria city</t>
  </si>
  <si>
    <t>Fairfax city</t>
  </si>
  <si>
    <t>Falls Church city</t>
  </si>
  <si>
    <t>Fredericksburg city</t>
  </si>
  <si>
    <t>Manassas city</t>
  </si>
  <si>
    <t>Manassas Park city</t>
  </si>
  <si>
    <t>Warren County, VA HUD Metro FMR Area</t>
  </si>
  <si>
    <t>Culpeper County</t>
  </si>
  <si>
    <t>Culpeper County, VA HUD Metro FMR Area</t>
  </si>
  <si>
    <t>Rappahannock County</t>
  </si>
  <si>
    <t>Rappahannock County, VA HUD Metro FMR Area</t>
  </si>
  <si>
    <t>Winchester, VA-WV MSA</t>
  </si>
  <si>
    <t>Winchester city</t>
  </si>
  <si>
    <t>Accomack County</t>
  </si>
  <si>
    <t>Accomack County, VA</t>
  </si>
  <si>
    <t>Alleghany County-Clifton Forge city-Covington city, VA HUD Nonmet</t>
  </si>
  <si>
    <t>Covington city</t>
  </si>
  <si>
    <t>Bath County, VA</t>
  </si>
  <si>
    <t>Bland County</t>
  </si>
  <si>
    <t>Bland County, VA</t>
  </si>
  <si>
    <t>Brunswick County, VA</t>
  </si>
  <si>
    <t>Buchanan County, VA</t>
  </si>
  <si>
    <t>Carroll County-Galax city, VA HUD Nonmetro FMR Area</t>
  </si>
  <si>
    <t>Galax city</t>
  </si>
  <si>
    <t>Charlotte County, VA</t>
  </si>
  <si>
    <t>Cumberland County, VA</t>
  </si>
  <si>
    <t>Dickenson County</t>
  </si>
  <si>
    <t>Dickenson County, VA</t>
  </si>
  <si>
    <t>Essex County, VA</t>
  </si>
  <si>
    <t>Grayson County, VA</t>
  </si>
  <si>
    <t>Greensville County</t>
  </si>
  <si>
    <t>Greensville County-Emporia city, VA HUD Nonmetro FMR Area</t>
  </si>
  <si>
    <t>Emporia city</t>
  </si>
  <si>
    <t>Halifax County, VA</t>
  </si>
  <si>
    <t>Henry County-Martinsville city, VA HUD Nonmetro FMR Area</t>
  </si>
  <si>
    <t>Martinsville city</t>
  </si>
  <si>
    <t>Highland County, VA</t>
  </si>
  <si>
    <t>King and Queen County</t>
  </si>
  <si>
    <t>King and Queen County, VA</t>
  </si>
  <si>
    <t>King George County</t>
  </si>
  <si>
    <t>King George County, VA</t>
  </si>
  <si>
    <t>Lancaster County, VA</t>
  </si>
  <si>
    <t>Lee County, VA</t>
  </si>
  <si>
    <t>Louisa County, VA</t>
  </si>
  <si>
    <t>Lunenburg County</t>
  </si>
  <si>
    <t>Lunenburg County, VA</t>
  </si>
  <si>
    <t>Madison County, VA</t>
  </si>
  <si>
    <t>Mecklenburg County, VA</t>
  </si>
  <si>
    <t>Middlesex County, VA</t>
  </si>
  <si>
    <t>Northampton County, VA</t>
  </si>
  <si>
    <t>Northumberland County, VA</t>
  </si>
  <si>
    <t>Nottoway County</t>
  </si>
  <si>
    <t>Nottoway County, VA</t>
  </si>
  <si>
    <t>Orange County, VA</t>
  </si>
  <si>
    <t>Page County, VA</t>
  </si>
  <si>
    <t>Patrick County</t>
  </si>
  <si>
    <t>Patrick County, VA</t>
  </si>
  <si>
    <t>Pittsylvania County</t>
  </si>
  <si>
    <t>Pittsylvania County-Danville city, VA HUD Nonmetro FMR Area</t>
  </si>
  <si>
    <t>Danville city</t>
  </si>
  <si>
    <t>Prince Edward County</t>
  </si>
  <si>
    <t>Prince Edward County, VA</t>
  </si>
  <si>
    <t>Richmond County, VA</t>
  </si>
  <si>
    <t>Rockbridge County</t>
  </si>
  <si>
    <t>Rockbridge County-Buena Vista city-Lexington city, VA HUD Nonmetr</t>
  </si>
  <si>
    <t>Buena Vista city</t>
  </si>
  <si>
    <t>Lexington city</t>
  </si>
  <si>
    <t>Russell County, VA</t>
  </si>
  <si>
    <t>Shenandoah County</t>
  </si>
  <si>
    <t>Shenandoah County, VA</t>
  </si>
  <si>
    <t>Smyth County</t>
  </si>
  <si>
    <t>Smyth County, VA</t>
  </si>
  <si>
    <t>Southampton County</t>
  </si>
  <si>
    <t>Southampton County-Franklin city, VA HUD Nonmetro FMR Area</t>
  </si>
  <si>
    <t>Franklin city</t>
  </si>
  <si>
    <t>Surry County, VA</t>
  </si>
  <si>
    <t>Tazewell County, VA</t>
  </si>
  <si>
    <t>Westmoreland County, VA</t>
  </si>
  <si>
    <t>Wise County-Norton city, VA HUD Nonmetro FMR Area</t>
  </si>
  <si>
    <t>Norton city</t>
  </si>
  <si>
    <t>Wythe County</t>
  </si>
  <si>
    <t>Wythe County, VA</t>
  </si>
  <si>
    <t>WA</t>
  </si>
  <si>
    <t>Whatcom County</t>
  </si>
  <si>
    <t>Bellingham, WA MSA</t>
  </si>
  <si>
    <t>Kitsap County</t>
  </si>
  <si>
    <t>Bremerton-Silverdale, WA MSA</t>
  </si>
  <si>
    <t>Kennewick-Richland, WA MSA</t>
  </si>
  <si>
    <t>Asotin County</t>
  </si>
  <si>
    <t>Cowlitz County</t>
  </si>
  <si>
    <t>Longview, WA MSA</t>
  </si>
  <si>
    <t>Skagit County</t>
  </si>
  <si>
    <t>Mount Vernon-Anacortes, WA MSA</t>
  </si>
  <si>
    <t>Olympia-Tumwater, WA MSA</t>
  </si>
  <si>
    <t>Skamania County</t>
  </si>
  <si>
    <t>Seattle-Bellevue, WA HUD Metro FMR Area</t>
  </si>
  <si>
    <t>Snohomish County</t>
  </si>
  <si>
    <t>Tacoma, WA HUD Metro FMR Area</t>
  </si>
  <si>
    <t>Spokane County</t>
  </si>
  <si>
    <t>Spokane, WA HUD Metro FMR Area</t>
  </si>
  <si>
    <t>Pend Oreille County</t>
  </si>
  <si>
    <t>Pend Oreille County, WA HUD Metro FMR Area</t>
  </si>
  <si>
    <t>Stevens County, WA HUD Metro FMR Area</t>
  </si>
  <si>
    <t>Columbia County, WA HUD Metro FMR Area</t>
  </si>
  <si>
    <t>Walla Walla County</t>
  </si>
  <si>
    <t>Walla Walla County, WA HUD Metro FMR Area</t>
  </si>
  <si>
    <t>Chelan County</t>
  </si>
  <si>
    <t>Wenatchee, WA MSA</t>
  </si>
  <si>
    <t>Yakima County</t>
  </si>
  <si>
    <t>Yakima, WA MSA</t>
  </si>
  <si>
    <t>Adams County, WA</t>
  </si>
  <si>
    <t>Clallam County</t>
  </si>
  <si>
    <t>Clallam County, WA</t>
  </si>
  <si>
    <t>Ferry County</t>
  </si>
  <si>
    <t>Ferry County, WA</t>
  </si>
  <si>
    <t>Garfield County, WA</t>
  </si>
  <si>
    <t>Grant County, WA</t>
  </si>
  <si>
    <t>Grays Harbor County</t>
  </si>
  <si>
    <t>Grays Harbor County, WA</t>
  </si>
  <si>
    <t>Island County</t>
  </si>
  <si>
    <t>Island County, WA</t>
  </si>
  <si>
    <t>Jefferson County, WA</t>
  </si>
  <si>
    <t>Kittitas County</t>
  </si>
  <si>
    <t>Kittitas County, WA</t>
  </si>
  <si>
    <t>Klickitat County</t>
  </si>
  <si>
    <t>Klickitat County, WA</t>
  </si>
  <si>
    <t>Lewis County, WA</t>
  </si>
  <si>
    <t>Lincoln County, WA</t>
  </si>
  <si>
    <t>Mason County, WA</t>
  </si>
  <si>
    <t>Okanogan County</t>
  </si>
  <si>
    <t>Okanogan County, WA</t>
  </si>
  <si>
    <t>Pacific County</t>
  </si>
  <si>
    <t>Pacific County, WA</t>
  </si>
  <si>
    <t>San Juan County, WA</t>
  </si>
  <si>
    <t>Wahkiakum County</t>
  </si>
  <si>
    <t>Wahkiakum County, WA</t>
  </si>
  <si>
    <t>Whitman County</t>
  </si>
  <si>
    <t>Whitman County, WA</t>
  </si>
  <si>
    <t>WV</t>
  </si>
  <si>
    <t>Fayette County, WV HUD Metro FMR Area</t>
  </si>
  <si>
    <t>Raleigh County</t>
  </si>
  <si>
    <t>Raleigh County, WV HUD Metro FMR Area</t>
  </si>
  <si>
    <t>Charleston, WV HUD Metro FMR Area</t>
  </si>
  <si>
    <t>Kanawha County</t>
  </si>
  <si>
    <t>Boone County, WV HUD Metro FMR Area</t>
  </si>
  <si>
    <t>Martinsburg, WV HUD Metro FMR Area</t>
  </si>
  <si>
    <t>Cabell County</t>
  </si>
  <si>
    <t>Lincoln County, WV HUD Metro FMR Area</t>
  </si>
  <si>
    <t>Putnam County, WV HUD Metro FMR Area</t>
  </si>
  <si>
    <t>Monongalia County</t>
  </si>
  <si>
    <t>Morgantown, WV MSA</t>
  </si>
  <si>
    <t>Preston County</t>
  </si>
  <si>
    <t>Wirt County</t>
  </si>
  <si>
    <t>Parkersburg-Vienna, WV MSA</t>
  </si>
  <si>
    <t>Jefferson County, WV HUD Metro FMR Area</t>
  </si>
  <si>
    <t>Brooke County</t>
  </si>
  <si>
    <t>Barbour County, WV</t>
  </si>
  <si>
    <t>Braxton County</t>
  </si>
  <si>
    <t>Braxton County, WV</t>
  </si>
  <si>
    <t>Calhoun County, WV</t>
  </si>
  <si>
    <t>Doddridge County</t>
  </si>
  <si>
    <t>Doddridge County, WV</t>
  </si>
  <si>
    <t>Gilmer County, WV</t>
  </si>
  <si>
    <t>Grant County, WV</t>
  </si>
  <si>
    <t>Greenbrier County</t>
  </si>
  <si>
    <t>Greenbrier County, WV</t>
  </si>
  <si>
    <t>Hardy County</t>
  </si>
  <si>
    <t>Hardy County, WV</t>
  </si>
  <si>
    <t>Harrison County, WV</t>
  </si>
  <si>
    <t>Jackson County, WV</t>
  </si>
  <si>
    <t>Lewis County, WV</t>
  </si>
  <si>
    <t>Logan County, WV</t>
  </si>
  <si>
    <t>McDowell County, WV</t>
  </si>
  <si>
    <t>Marion County, WV</t>
  </si>
  <si>
    <t>Mason County, WV</t>
  </si>
  <si>
    <t>Mercer County, WV</t>
  </si>
  <si>
    <t>Mingo County</t>
  </si>
  <si>
    <t>Mingo County, WV</t>
  </si>
  <si>
    <t>Monroe County, WV</t>
  </si>
  <si>
    <t>Morgan County, WV</t>
  </si>
  <si>
    <t>Nicholas County, WV</t>
  </si>
  <si>
    <t>Pendleton County, WV</t>
  </si>
  <si>
    <t>Pleasants County</t>
  </si>
  <si>
    <t>Pleasants County, WV</t>
  </si>
  <si>
    <t>Pocahontas County, WV</t>
  </si>
  <si>
    <t>Randolph County, WV</t>
  </si>
  <si>
    <t>Ritchie County</t>
  </si>
  <si>
    <t>Ritchie County, WV</t>
  </si>
  <si>
    <t>Roane County, WV</t>
  </si>
  <si>
    <t>Summers County</t>
  </si>
  <si>
    <t>Summers County, WV</t>
  </si>
  <si>
    <t>Taylor County, WV</t>
  </si>
  <si>
    <t>Tucker County</t>
  </si>
  <si>
    <t>Tucker County, WV</t>
  </si>
  <si>
    <t>Tyler County, WV</t>
  </si>
  <si>
    <t>Upshur County, WV</t>
  </si>
  <si>
    <t>Webster County, WV</t>
  </si>
  <si>
    <t>Wetzel County</t>
  </si>
  <si>
    <t>Wetzel County, WV</t>
  </si>
  <si>
    <t>Wyoming County, WV</t>
  </si>
  <si>
    <t>WI</t>
  </si>
  <si>
    <t>Calumet County</t>
  </si>
  <si>
    <t>Appleton, WI MSA</t>
  </si>
  <si>
    <t>Outagamie County</t>
  </si>
  <si>
    <t>Kenosha County</t>
  </si>
  <si>
    <t>Kenosha County, WI HUD Metro FMR Area</t>
  </si>
  <si>
    <t>Eau Claire, WI MSA</t>
  </si>
  <si>
    <t>Eau Claire County</t>
  </si>
  <si>
    <t>Fond du Lac County</t>
  </si>
  <si>
    <t>Fond du Lac, WI MSA</t>
  </si>
  <si>
    <t>Green Bay, WI HUD Metro FMR Area</t>
  </si>
  <si>
    <t>Kewaunee County</t>
  </si>
  <si>
    <t>Oconto County</t>
  </si>
  <si>
    <t>Oconto County, WI HUD Metro FMR Area</t>
  </si>
  <si>
    <t>Janesville-Beloit, WI MSA</t>
  </si>
  <si>
    <t>La Crosse County</t>
  </si>
  <si>
    <t>Dane County</t>
  </si>
  <si>
    <t>Madison, WI HUD Metro FMR Area</t>
  </si>
  <si>
    <t>Columbia County, WI HUD Metro FMR Area</t>
  </si>
  <si>
    <t>Green County, WI HUD Metro FMR Area</t>
  </si>
  <si>
    <t>Iowa County, WI HUD Metro FMR Area</t>
  </si>
  <si>
    <t>Milwaukee County</t>
  </si>
  <si>
    <t>Milwaukee-Waukesha-West Allis, WI MSA</t>
  </si>
  <si>
    <t>Ozaukee County</t>
  </si>
  <si>
    <t>Waukesha County</t>
  </si>
  <si>
    <t>St. Croix County</t>
  </si>
  <si>
    <t>Oshkosh-Neenah, WI MSA</t>
  </si>
  <si>
    <t>Racine County</t>
  </si>
  <si>
    <t>Racine, WI MSA</t>
  </si>
  <si>
    <t>Sheboygan County</t>
  </si>
  <si>
    <t>Sheboygan, WI MSA</t>
  </si>
  <si>
    <t>Marathon County</t>
  </si>
  <si>
    <t>Wausau, WI MSA</t>
  </si>
  <si>
    <t>Adams County, WI</t>
  </si>
  <si>
    <t>Ashland County, WI</t>
  </si>
  <si>
    <t>Barron County</t>
  </si>
  <si>
    <t>Barron County, WI</t>
  </si>
  <si>
    <t>Bayfield County</t>
  </si>
  <si>
    <t>Bayfield County, WI</t>
  </si>
  <si>
    <t>Buffalo County, WI</t>
  </si>
  <si>
    <t>Burnett County</t>
  </si>
  <si>
    <t>Burnett County, WI</t>
  </si>
  <si>
    <t>Clark County, WI</t>
  </si>
  <si>
    <t>Crawford County, WI</t>
  </si>
  <si>
    <t>Dodge County, WI</t>
  </si>
  <si>
    <t>Door County</t>
  </si>
  <si>
    <t>Door County, WI</t>
  </si>
  <si>
    <t>Dunn County, WI</t>
  </si>
  <si>
    <t>Florence County, WI</t>
  </si>
  <si>
    <t>Forest County, WI</t>
  </si>
  <si>
    <t>Grant County, WI</t>
  </si>
  <si>
    <t>Green Lake County</t>
  </si>
  <si>
    <t>Green Lake County, WI</t>
  </si>
  <si>
    <t>Iron County, WI</t>
  </si>
  <si>
    <t>Jackson County, WI</t>
  </si>
  <si>
    <t>Jefferson County, WI</t>
  </si>
  <si>
    <t>Juneau County</t>
  </si>
  <si>
    <t>Juneau County, WI</t>
  </si>
  <si>
    <t>Lafayette County, WI</t>
  </si>
  <si>
    <t>Langlade County</t>
  </si>
  <si>
    <t>Langlade County, WI</t>
  </si>
  <si>
    <t>Lincoln County, WI</t>
  </si>
  <si>
    <t>Manitowoc County</t>
  </si>
  <si>
    <t>Manitowoc County, WI</t>
  </si>
  <si>
    <t>Marinette County</t>
  </si>
  <si>
    <t>Marinette County, WI</t>
  </si>
  <si>
    <t>Marquette County, WI</t>
  </si>
  <si>
    <t>Menominee County, WI</t>
  </si>
  <si>
    <t>Monroe County, WI</t>
  </si>
  <si>
    <t>Oneida County, WI</t>
  </si>
  <si>
    <t>Pepin County</t>
  </si>
  <si>
    <t>Pepin County, WI</t>
  </si>
  <si>
    <t>Polk County, WI</t>
  </si>
  <si>
    <t>Portage County, WI</t>
  </si>
  <si>
    <t>Price County</t>
  </si>
  <si>
    <t>Price County, WI</t>
  </si>
  <si>
    <t>Richland County, WI</t>
  </si>
  <si>
    <t>Rusk County, WI</t>
  </si>
  <si>
    <t>Sauk County</t>
  </si>
  <si>
    <t>Sauk County, WI</t>
  </si>
  <si>
    <t>Sawyer County</t>
  </si>
  <si>
    <t>Sawyer County, WI</t>
  </si>
  <si>
    <t>Shawano County</t>
  </si>
  <si>
    <t>Shawano County, WI</t>
  </si>
  <si>
    <t>Taylor County, WI</t>
  </si>
  <si>
    <t>Trempealeau County</t>
  </si>
  <si>
    <t>Trempealeau County, WI</t>
  </si>
  <si>
    <t>Vernon County, WI</t>
  </si>
  <si>
    <t>Vilas County</t>
  </si>
  <si>
    <t>Vilas County, WI</t>
  </si>
  <si>
    <t>Walworth County, WI</t>
  </si>
  <si>
    <t>Washburn County</t>
  </si>
  <si>
    <t>Washburn County, WI</t>
  </si>
  <si>
    <t>Waupaca County</t>
  </si>
  <si>
    <t>Waupaca County, WI</t>
  </si>
  <si>
    <t>Waushara County</t>
  </si>
  <si>
    <t>Waushara County, WI</t>
  </si>
  <si>
    <t>Wood County, WI</t>
  </si>
  <si>
    <t>WY</t>
  </si>
  <si>
    <t>Natrona County</t>
  </si>
  <si>
    <t>Casper, WY MSA</t>
  </si>
  <si>
    <t>Laramie County</t>
  </si>
  <si>
    <t>Cheyenne, WY MSA</t>
  </si>
  <si>
    <t>Albany County, WY</t>
  </si>
  <si>
    <t>Big Horn County, WY</t>
  </si>
  <si>
    <t>Campbell County, WY</t>
  </si>
  <si>
    <t>Carbon County, WY</t>
  </si>
  <si>
    <t>Converse County</t>
  </si>
  <si>
    <t>Converse County, WY</t>
  </si>
  <si>
    <t>Crook County, WY</t>
  </si>
  <si>
    <t>Fremont County, WY</t>
  </si>
  <si>
    <t>Goshen County</t>
  </si>
  <si>
    <t>Goshen County, WY</t>
  </si>
  <si>
    <t>Hot Springs County</t>
  </si>
  <si>
    <t>Hot Springs County, WY</t>
  </si>
  <si>
    <t>Johnson County, WY</t>
  </si>
  <si>
    <t>Lincoln County, WY</t>
  </si>
  <si>
    <t>Niobrara County</t>
  </si>
  <si>
    <t>Niobrara County, WY</t>
  </si>
  <si>
    <t>Park County, WY</t>
  </si>
  <si>
    <t>Platte County, WY</t>
  </si>
  <si>
    <t>Sheridan County, WY</t>
  </si>
  <si>
    <t>Sublette County</t>
  </si>
  <si>
    <t>Sublette County, WY</t>
  </si>
  <si>
    <t>Sweetwater County</t>
  </si>
  <si>
    <t>Sweetwater County, WY</t>
  </si>
  <si>
    <t>Teton County, WY</t>
  </si>
  <si>
    <t>Uinta County</t>
  </si>
  <si>
    <t>Uinta County, WY</t>
  </si>
  <si>
    <t>Washakie County</t>
  </si>
  <si>
    <t>Washakie County, WY</t>
  </si>
  <si>
    <t>Weston County</t>
  </si>
  <si>
    <t>Weston County, WY</t>
  </si>
  <si>
    <t>AS</t>
  </si>
  <si>
    <t>American Samoa</t>
  </si>
  <si>
    <t>GU</t>
  </si>
  <si>
    <t>Guam</t>
  </si>
  <si>
    <t>MP</t>
  </si>
  <si>
    <t>Northern Mariana Islands</t>
  </si>
  <si>
    <t>PR</t>
  </si>
  <si>
    <t>Aguada Municipio</t>
  </si>
  <si>
    <t>Aguadilla-Isabela, PR HUD Metro FMR Area</t>
  </si>
  <si>
    <t>Aguadilla Municipio</t>
  </si>
  <si>
    <t>Añasco Municipio</t>
  </si>
  <si>
    <t>Isabela Municipio</t>
  </si>
  <si>
    <t>Lares Municipio</t>
  </si>
  <si>
    <t>Moca Municipio</t>
  </si>
  <si>
    <t>Rincón Municipio</t>
  </si>
  <si>
    <t>San Sebastián Municipio</t>
  </si>
  <si>
    <t>Utuado Municipio</t>
  </si>
  <si>
    <t>Utuado Municipio, PR HUD Metro FMR Area</t>
  </si>
  <si>
    <t>Arecibo Municipio</t>
  </si>
  <si>
    <t>Arecibo, PR HUD Metro FMR Area</t>
  </si>
  <si>
    <t>Camuy Municipio</t>
  </si>
  <si>
    <t>Hatillo Municipio</t>
  </si>
  <si>
    <t>Quebradillas Municipio</t>
  </si>
  <si>
    <t>Quebradillas Municipio, PR HUD Metro FMR Area</t>
  </si>
  <si>
    <t>Arroyo Municipio</t>
  </si>
  <si>
    <t>Guayama, PR MSA</t>
  </si>
  <si>
    <t>Guayama Municipio</t>
  </si>
  <si>
    <t>Patillas Municipio</t>
  </si>
  <si>
    <t>Hormigueros Municipio</t>
  </si>
  <si>
    <t>Mayagüez, PR MSA</t>
  </si>
  <si>
    <t>Mayagüez Municipio</t>
  </si>
  <si>
    <t>Juana Díaz Municipio</t>
  </si>
  <si>
    <t>Ponce, PR HUD Metro FMR Area</t>
  </si>
  <si>
    <t>Ponce Municipio</t>
  </si>
  <si>
    <t>Villalba Municipio</t>
  </si>
  <si>
    <t>Guánica Municipio</t>
  </si>
  <si>
    <t>Yauco, PR HUD Metro FMR Area</t>
  </si>
  <si>
    <t>Guayanilla Municipio</t>
  </si>
  <si>
    <t>Peñuelas Municipio</t>
  </si>
  <si>
    <t>Yauco Municipio</t>
  </si>
  <si>
    <t>Cabo Rojo Municipio</t>
  </si>
  <si>
    <t>San German, PR MSA</t>
  </si>
  <si>
    <t>Lajas Municipio</t>
  </si>
  <si>
    <t>Sabana Grande Municipio</t>
  </si>
  <si>
    <t>San Germán Municipio</t>
  </si>
  <si>
    <t>Ceiba Municipio</t>
  </si>
  <si>
    <t>Fajardo, PR HUD Metro FMR Area</t>
  </si>
  <si>
    <t>Fajardo Municipio</t>
  </si>
  <si>
    <t>Luquillo Municipio</t>
  </si>
  <si>
    <t>Caguas Municipio</t>
  </si>
  <si>
    <t>Caguas, PR HUD Metro FMR Area</t>
  </si>
  <si>
    <t>Cayey Municipio</t>
  </si>
  <si>
    <t>Cidra Municipio</t>
  </si>
  <si>
    <t>Gurabo Municipio</t>
  </si>
  <si>
    <t>San Lorenzo Municipio</t>
  </si>
  <si>
    <t>Aguas Buenas Municipio</t>
  </si>
  <si>
    <t>San Juan-Guaynabo, PR HUD Metro FMR Area</t>
  </si>
  <si>
    <t>Barceloneta Municipio</t>
  </si>
  <si>
    <t>Bayamón Municipio</t>
  </si>
  <si>
    <t>Canóvanas Municipio</t>
  </si>
  <si>
    <t>Carolina Municipio</t>
  </si>
  <si>
    <t>Cataño Municipio</t>
  </si>
  <si>
    <t>Comerío Municipio</t>
  </si>
  <si>
    <t>Corozal Municipio</t>
  </si>
  <si>
    <t>Dorado Municipio</t>
  </si>
  <si>
    <t>Florida Municipio</t>
  </si>
  <si>
    <t>Guaynabo Municipio</t>
  </si>
  <si>
    <t>Humacao Municipio</t>
  </si>
  <si>
    <t>Juncos Municipio</t>
  </si>
  <si>
    <t>Las Piedras Municipio</t>
  </si>
  <si>
    <t>Loíza Municipio</t>
  </si>
  <si>
    <t>Manatí Municipio</t>
  </si>
  <si>
    <t>Morovis Municipio</t>
  </si>
  <si>
    <t>Naguabo Municipio</t>
  </si>
  <si>
    <t>Naranjito Municipio</t>
  </si>
  <si>
    <t>Río Grande Municipio</t>
  </si>
  <si>
    <t>San Juan Municipio</t>
  </si>
  <si>
    <t>Toa Alta Municipio</t>
  </si>
  <si>
    <t>Toa Baja Municipio</t>
  </si>
  <si>
    <t>Trujillo Alto Municipio</t>
  </si>
  <si>
    <t>Vega Alta Municipio</t>
  </si>
  <si>
    <t>Vega Baja Municipio</t>
  </si>
  <si>
    <t>Yabucoa Municipio</t>
  </si>
  <si>
    <t>Aibonito Municipio</t>
  </si>
  <si>
    <t>Barranquitas-Aibonito, PR HUD Metro FMR Area</t>
  </si>
  <si>
    <t>Barranquitas Municipio</t>
  </si>
  <si>
    <t>Ciales Municipio</t>
  </si>
  <si>
    <t>Maunabo Municipio</t>
  </si>
  <si>
    <t>Orocovis Municipio</t>
  </si>
  <si>
    <t>Adjuntas Municipio</t>
  </si>
  <si>
    <t>Puerto Rico HUD Nonmetro Area</t>
  </si>
  <si>
    <t>Coamo Municipio</t>
  </si>
  <si>
    <t>Culebra Municipio</t>
  </si>
  <si>
    <t>Jayuya Municipio</t>
  </si>
  <si>
    <t>Las Marías Municipio</t>
  </si>
  <si>
    <t>Maricao Municipio</t>
  </si>
  <si>
    <t>Salinas Municipio</t>
  </si>
  <si>
    <t>Santa Isabel Municipio</t>
  </si>
  <si>
    <t>Vieques Municipio</t>
  </si>
  <si>
    <t>VI</t>
  </si>
  <si>
    <t>St. Croix</t>
  </si>
  <si>
    <t>St. Croix Island, VI</t>
  </si>
  <si>
    <t>St. John</t>
  </si>
  <si>
    <t>St. John Island, VI</t>
  </si>
  <si>
    <t>St. Thomas</t>
  </si>
  <si>
    <t>St. Thomas Island, VI</t>
  </si>
  <si>
    <t>Sales Price (from Closing Disclosure)</t>
  </si>
  <si>
    <t>HUD Model - Maximum Purchase Price for forgiveness (Per HUD Model tab - filter state and county)</t>
  </si>
  <si>
    <t>Forgiven - Yes or No?</t>
  </si>
  <si>
    <t xml:space="preserve">****** Instructions - Select State and County of the property address from the dropdown - Sale only**********: </t>
  </si>
  <si>
    <r>
      <t xml:space="preserve"> Unforgiven Grant Amount </t>
    </r>
    <r>
      <rPr>
        <sz val="10"/>
        <color indexed="8"/>
        <rFont val="Arial"/>
        <family val="2"/>
      </rPr>
      <t xml:space="preserve"> </t>
    </r>
    <r>
      <rPr>
        <b/>
        <sz val="10"/>
        <color indexed="8"/>
        <rFont val="Arial"/>
        <family val="2"/>
      </rPr>
      <t xml:space="preserve"> </t>
    </r>
    <r>
      <rPr>
        <b/>
        <i/>
        <sz val="10"/>
        <color indexed="8"/>
        <rFont val="Arial"/>
        <family val="2"/>
      </rPr>
      <t>If result &lt; = 2,500, default to Zero.  Then Save/Stop!</t>
    </r>
  </si>
  <si>
    <r>
      <t xml:space="preserve">NET PROCEEDS from Refinance </t>
    </r>
    <r>
      <rPr>
        <sz val="10"/>
        <color indexed="8"/>
        <rFont val="Arial"/>
        <family val="2"/>
      </rPr>
      <t xml:space="preserve">(FHLBC method) - </t>
    </r>
    <r>
      <rPr>
        <b/>
        <i/>
        <sz val="10"/>
        <color indexed="8"/>
        <rFont val="Arial"/>
        <family val="2"/>
      </rPr>
      <t>If result &lt; = 2,500, default to zero. Then Save/Stop!</t>
    </r>
  </si>
  <si>
    <r>
      <t xml:space="preserve">NET PROCEEDS from Sale, excluding DPP Grant and non-housing costs. </t>
    </r>
    <r>
      <rPr>
        <b/>
        <i/>
        <sz val="10"/>
        <color indexed="8"/>
        <rFont val="Arial"/>
        <family val="2"/>
      </rPr>
      <t xml:space="preserve"> If result &lt; = 2,500, Then Save/Stop!</t>
    </r>
  </si>
  <si>
    <t>Net Proceeds (Closing Disclosure)</t>
  </si>
  <si>
    <t xml:space="preserve">  Add: DPP Grant, as listed on Closing Disclosure/Settlement statement</t>
  </si>
  <si>
    <t xml:space="preserve">  Add: Non-Housing related costs, if any, on Closing Disclosure/Settlement statement</t>
  </si>
  <si>
    <r>
      <rPr>
        <b/>
        <sz val="10"/>
        <rFont val="Arial"/>
        <family val="2"/>
      </rPr>
      <t xml:space="preserve">I. </t>
    </r>
    <r>
      <rPr>
        <b/>
        <u/>
        <sz val="10"/>
        <rFont val="Arial"/>
        <family val="2"/>
      </rPr>
      <t>Unforgiven Amount</t>
    </r>
  </si>
  <si>
    <r>
      <rPr>
        <b/>
        <sz val="10"/>
        <color indexed="8"/>
        <rFont val="Arial"/>
        <family val="2"/>
      </rPr>
      <t xml:space="preserve">II. </t>
    </r>
    <r>
      <rPr>
        <b/>
        <u/>
        <sz val="10"/>
        <color indexed="8"/>
        <rFont val="Arial"/>
        <family val="2"/>
      </rPr>
      <t>Proxy Method - Sale Only</t>
    </r>
  </si>
  <si>
    <r>
      <rPr>
        <b/>
        <sz val="10"/>
        <color indexed="8"/>
        <rFont val="Arial"/>
        <family val="2"/>
      </rPr>
      <t xml:space="preserve">III. </t>
    </r>
    <r>
      <rPr>
        <b/>
        <u/>
        <sz val="10"/>
        <color indexed="8"/>
        <rFont val="Arial"/>
        <family val="2"/>
      </rPr>
      <t>NET PROCEEDS SECTION for a SALE - Sale Only</t>
    </r>
  </si>
  <si>
    <r>
      <rPr>
        <b/>
        <sz val="10"/>
        <color indexed="8"/>
        <rFont val="Arial"/>
        <family val="2"/>
      </rPr>
      <t xml:space="preserve">IV. </t>
    </r>
    <r>
      <rPr>
        <b/>
        <u/>
        <sz val="10"/>
        <color indexed="8"/>
        <rFont val="Arial"/>
        <family val="2"/>
      </rPr>
      <t>NET PROCEEDS SECTION for a REFINANCE - Refinance Only</t>
    </r>
  </si>
  <si>
    <t>Amount to be Repaid</t>
  </si>
  <si>
    <r>
      <t xml:space="preserve">TOTAL HOMEBUYER'S INVESTMENT </t>
    </r>
    <r>
      <rPr>
        <sz val="10"/>
        <color indexed="8"/>
        <rFont val="Arial"/>
        <family val="2"/>
      </rPr>
      <t>(Original Plus Additional Investments)</t>
    </r>
  </si>
  <si>
    <t>VI. NET PROCEEDS Less HOMEBUYER'S INVESTMENT</t>
  </si>
  <si>
    <t>VII. Check One Item Below:</t>
  </si>
  <si>
    <t>New 1st mortgage amount (Closing Disclosure)</t>
  </si>
  <si>
    <t xml:space="preserve">  Less: Mortgage Payoff (s), excluding DPP Grant payoff</t>
  </si>
  <si>
    <r>
      <t xml:space="preserve">V. </t>
    </r>
    <r>
      <rPr>
        <b/>
        <u/>
        <sz val="10"/>
        <rFont val="Arial"/>
        <family val="2"/>
      </rPr>
      <t>HOMEBUYER'S INVESTMENT</t>
    </r>
    <r>
      <rPr>
        <b/>
        <sz val="10"/>
        <rFont val="Arial"/>
        <family val="2"/>
      </rPr>
      <t xml:space="preserve"> (Complete this section for both  Sale or Refinance)</t>
    </r>
  </si>
  <si>
    <t xml:space="preserve">If the "Net Proceeds Less the Homebuyer's Investment" exceeds $2,500, the Amount To Be Repaid is the lesser of the Unforgiven Amount or the "Net Proceeds less the Homebuyer's Investment",  unless the property is sold to an income eligible buyer.  </t>
  </si>
  <si>
    <r>
      <t xml:space="preserve"> </t>
    </r>
    <r>
      <rPr>
        <b/>
        <sz val="10"/>
        <color indexed="8"/>
        <rFont val="Arial"/>
        <family val="2"/>
      </rPr>
      <t xml:space="preserve">  Less:</t>
    </r>
    <r>
      <rPr>
        <sz val="10"/>
        <color indexed="8"/>
        <rFont val="Arial"/>
        <family val="2"/>
      </rPr>
      <t xml:space="preserve"> Principal Balance of 1st Mortgage plus any other superior debt (Per Payoff statement(s))</t>
    </r>
  </si>
  <si>
    <r>
      <t xml:space="preserve"> </t>
    </r>
    <r>
      <rPr>
        <b/>
        <sz val="10"/>
        <color indexed="8"/>
        <rFont val="Arial"/>
        <family val="2"/>
      </rPr>
      <t xml:space="preserve">  Original Mortgage Amount</t>
    </r>
    <r>
      <rPr>
        <sz val="10"/>
        <color indexed="8"/>
        <rFont val="Arial"/>
        <family val="2"/>
      </rPr>
      <t xml:space="preserve"> plus amount of any other superior debt (Per CD from original purchase)</t>
    </r>
  </si>
  <si>
    <r>
      <t>If Yes, s</t>
    </r>
    <r>
      <rPr>
        <sz val="10"/>
        <color indexed="8"/>
        <rFont val="Arial"/>
        <family val="2"/>
      </rPr>
      <t>kip rest of the worksheet, and select "New Purchaser's income is less than 80%", and Save worksheet.</t>
    </r>
  </si>
  <si>
    <t>Instructions:</t>
  </si>
  <si>
    <r>
      <t xml:space="preserve">  </t>
    </r>
    <r>
      <rPr>
        <b/>
        <sz val="10"/>
        <color indexed="8"/>
        <rFont val="Arial"/>
        <family val="2"/>
      </rPr>
      <t xml:space="preserve"> Plus</t>
    </r>
    <r>
      <rPr>
        <sz val="10"/>
        <color indexed="8"/>
        <rFont val="Arial"/>
        <family val="2"/>
      </rPr>
      <t xml:space="preserve"> Substantive Improvements</t>
    </r>
    <r>
      <rPr>
        <i/>
        <sz val="10"/>
        <color indexed="8"/>
        <rFont val="Arial"/>
        <family val="2"/>
      </rPr>
      <t xml:space="preserve"> (see definition on Instructions icon)</t>
    </r>
  </si>
  <si>
    <t>Document Checklist:</t>
  </si>
  <si>
    <r>
      <t xml:space="preserve">  Less: Closing Costs on the Refinance </t>
    </r>
    <r>
      <rPr>
        <b/>
        <i/>
        <sz val="10"/>
        <color indexed="8"/>
        <rFont val="Arial"/>
        <family val="2"/>
      </rPr>
      <t>(see definition on instructions icon)</t>
    </r>
  </si>
  <si>
    <t>AHP/DPP Project/Round#: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</si>
</sst>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3" formatCode="_(* #,##0.00_);_(* \(#,##0.00\);_(* &quot;-&quot;??_);_(@_)"/>
    <numFmt numFmtId="164" formatCode="&quot;$&quot;#,##0.00"/>
    <numFmt numFmtId="165" formatCode="0.00_);[Red]\(0.00\)"/>
    <numFmt numFmtId="166" formatCode="m/d/yyyy;@"/>
    <numFmt numFmtId="167" formatCode="&quot;$&quot;#,##0"/>
  </numFmts>
  <fonts count="38" x14ac:knownFonts="1">
    <font>
      <sz val="12"/>
      <color theme="1"/>
      <name val="Times New Roman"/>
      <family val="2"/>
    </font>
    <font>
      <sz val="10"/>
      <color indexed="8"/>
      <name val="Arial"/>
      <family val="2"/>
    </font>
    <font>
      <sz val="11"/>
      <color indexed="8"/>
      <name val="Arial"/>
      <family val="2"/>
    </font>
    <font>
      <b/>
      <sz val="10"/>
      <color indexed="8"/>
      <name val="Arial"/>
      <family val="2"/>
    </font>
    <font>
      <i/>
      <sz val="9"/>
      <color indexed="8"/>
      <name val="Arial"/>
      <family val="2"/>
    </font>
    <font>
      <b/>
      <sz val="9"/>
      <color indexed="8"/>
      <name val="Arial"/>
      <family val="2"/>
    </font>
    <font>
      <b/>
      <sz val="11"/>
      <color indexed="8"/>
      <name val="Arial"/>
      <family val="2"/>
    </font>
    <font>
      <sz val="12"/>
      <color indexed="8"/>
      <name val="Wingdings"/>
      <charset val="2"/>
    </font>
    <font>
      <i/>
      <sz val="10"/>
      <color indexed="8"/>
      <name val="Arial"/>
      <family val="2"/>
    </font>
    <font>
      <sz val="8"/>
      <name val="Times New Roman"/>
      <family val="2"/>
    </font>
    <font>
      <b/>
      <sz val="10"/>
      <name val="Arial"/>
      <family val="2"/>
    </font>
    <font>
      <b/>
      <i/>
      <sz val="10"/>
      <name val="Arial"/>
      <family val="2"/>
    </font>
    <font>
      <b/>
      <sz val="12"/>
      <name val="Arial"/>
      <family val="2"/>
    </font>
    <font>
      <b/>
      <i/>
      <sz val="10"/>
      <color indexed="8"/>
      <name val="Arial"/>
      <family val="2"/>
    </font>
    <font>
      <sz val="12"/>
      <color theme="0"/>
      <name val="Times New Roman"/>
      <family val="2"/>
    </font>
    <font>
      <sz val="12"/>
      <color rgb="FFFF0000"/>
      <name val="Times New Roman"/>
      <family val="2"/>
    </font>
    <font>
      <sz val="10"/>
      <color theme="1"/>
      <name val="Arial"/>
      <family val="2"/>
    </font>
    <font>
      <sz val="9"/>
      <color theme="1"/>
      <name val="Arial"/>
      <family val="2"/>
    </font>
    <font>
      <b/>
      <sz val="10"/>
      <color theme="1"/>
      <name val="Arial"/>
      <family val="2"/>
    </font>
    <font>
      <b/>
      <sz val="9"/>
      <color theme="1"/>
      <name val="Arial"/>
      <family val="2"/>
    </font>
    <font>
      <b/>
      <sz val="12"/>
      <color theme="1"/>
      <name val="Times New Roman"/>
      <family val="1"/>
    </font>
    <font>
      <b/>
      <sz val="11"/>
      <color theme="1"/>
      <name val="Arial"/>
      <family val="2"/>
    </font>
    <font>
      <sz val="16"/>
      <color theme="0"/>
      <name val="Times New Roman"/>
      <family val="2"/>
    </font>
    <font>
      <sz val="14"/>
      <color theme="0"/>
      <name val="Times New Roman"/>
      <family val="2"/>
    </font>
    <font>
      <b/>
      <u/>
      <sz val="10"/>
      <color indexed="8"/>
      <name val="Arial"/>
      <family val="2"/>
    </font>
    <font>
      <sz val="9"/>
      <color indexed="8"/>
      <name val="Arial"/>
      <family val="2"/>
    </font>
    <font>
      <sz val="12"/>
      <color theme="1"/>
      <name val="Times New Roman"/>
      <family val="2"/>
    </font>
    <font>
      <b/>
      <sz val="12"/>
      <color indexed="8"/>
      <name val="Arial"/>
      <family val="2"/>
    </font>
    <font>
      <b/>
      <sz val="12"/>
      <color theme="1"/>
      <name val="Arial"/>
      <family val="2"/>
    </font>
    <font>
      <b/>
      <sz val="9"/>
      <name val="Arial"/>
      <family val="2"/>
    </font>
    <font>
      <b/>
      <u/>
      <sz val="9"/>
      <name val="Arial"/>
      <family val="2"/>
    </font>
    <font>
      <b/>
      <sz val="11"/>
      <color theme="1"/>
      <name val="Calibri"/>
      <family val="2"/>
      <scheme val="minor"/>
    </font>
    <font>
      <b/>
      <sz val="16"/>
      <color theme="1"/>
      <name val="Calibri"/>
      <family val="2"/>
      <scheme val="minor"/>
    </font>
    <font>
      <b/>
      <u/>
      <sz val="11"/>
      <color theme="1"/>
      <name val="Calibri"/>
      <family val="2"/>
      <scheme val="minor"/>
    </font>
    <font>
      <b/>
      <sz val="16"/>
      <color theme="1"/>
      <name val="Times New Roman"/>
      <family val="1"/>
    </font>
    <font>
      <b/>
      <i/>
      <u/>
      <sz val="10"/>
      <name val="Arial"/>
      <family val="2"/>
    </font>
    <font>
      <b/>
      <u/>
      <sz val="10"/>
      <name val="Arial"/>
      <family val="2"/>
    </font>
    <font>
      <b/>
      <u/>
      <sz val="11"/>
      <color theme="1"/>
      <name val="Arial"/>
      <family val="2"/>
    </font>
  </fonts>
  <fills count="7">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rgb="FF336699"/>
        <bgColor indexed="64"/>
      </patternFill>
    </fill>
    <fill>
      <patternFill patternType="solid">
        <fgColor rgb="FFFFFF00"/>
        <bgColor indexed="64"/>
      </patternFill>
    </fill>
    <fill>
      <patternFill patternType="solid">
        <fgColor theme="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rgb="FF336699"/>
      </left>
      <right style="thick">
        <color rgb="FF336699"/>
      </right>
      <top style="thick">
        <color rgb="FF336699"/>
      </top>
      <bottom style="thick">
        <color rgb="FF336699"/>
      </bottom>
      <diagonal/>
    </border>
    <border>
      <left/>
      <right style="thin">
        <color indexed="64"/>
      </right>
      <top style="thick">
        <color rgb="FF336699"/>
      </top>
      <bottom style="thick">
        <color rgb="FF336699"/>
      </bottom>
      <diagonal/>
    </border>
    <border>
      <left/>
      <right style="thin">
        <color indexed="64"/>
      </right>
      <top/>
      <bottom style="thick">
        <color rgb="FF336699"/>
      </bottom>
      <diagonal/>
    </border>
    <border>
      <left style="thin">
        <color indexed="64"/>
      </left>
      <right style="thin">
        <color indexed="64"/>
      </right>
      <top style="thick">
        <color rgb="FF336699"/>
      </top>
      <bottom style="thin">
        <color indexed="64"/>
      </bottom>
      <diagonal/>
    </border>
    <border>
      <left style="thin">
        <color indexed="64"/>
      </left>
      <right/>
      <top/>
      <bottom style="thick">
        <color rgb="FF336699"/>
      </bottom>
      <diagonal/>
    </border>
    <border>
      <left style="thick">
        <color rgb="FF336699"/>
      </left>
      <right/>
      <top style="thick">
        <color rgb="FF336699"/>
      </top>
      <bottom style="thick">
        <color rgb="FF336699"/>
      </bottom>
      <diagonal/>
    </border>
    <border>
      <left/>
      <right/>
      <top style="thick">
        <color rgb="FF336699"/>
      </top>
      <bottom style="thick">
        <color rgb="FF336699"/>
      </bottom>
      <diagonal/>
    </border>
    <border>
      <left/>
      <right style="thick">
        <color rgb="FF336699"/>
      </right>
      <top style="thick">
        <color rgb="FF336699"/>
      </top>
      <bottom style="thick">
        <color rgb="FF336699"/>
      </bottom>
      <diagonal/>
    </border>
    <border>
      <left/>
      <right style="thick">
        <color rgb="FF336699"/>
      </right>
      <top/>
      <bottom/>
      <diagonal/>
    </border>
    <border>
      <left/>
      <right style="thick">
        <color rgb="FF336699"/>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ck">
        <color rgb="FF336699"/>
      </top>
      <bottom/>
      <diagonal/>
    </border>
  </borders>
  <cellStyleXfs count="2">
    <xf numFmtId="0" fontId="0" fillId="0" borderId="0"/>
    <xf numFmtId="43" fontId="26" fillId="0" borderId="0" applyFont="0" applyFill="0" applyBorder="0" applyAlignment="0" applyProtection="0"/>
  </cellStyleXfs>
  <cellXfs count="201">
    <xf numFmtId="0" fontId="0" fillId="0" borderId="0" xfId="0"/>
    <xf numFmtId="0" fontId="0" fillId="0" borderId="1" xfId="0" applyBorder="1" applyProtection="1"/>
    <xf numFmtId="0" fontId="0" fillId="0" borderId="2" xfId="0" applyBorder="1" applyProtection="1"/>
    <xf numFmtId="0" fontId="0" fillId="0" borderId="3" xfId="0" applyBorder="1" applyProtection="1"/>
    <xf numFmtId="0" fontId="0" fillId="0" borderId="0" xfId="0" applyBorder="1" applyProtection="1"/>
    <xf numFmtId="0" fontId="1" fillId="0" borderId="0" xfId="0" applyFont="1" applyFill="1" applyBorder="1" applyProtection="1"/>
    <xf numFmtId="0" fontId="1" fillId="0" borderId="0" xfId="0" applyFont="1" applyFill="1" applyBorder="1" applyAlignment="1" applyProtection="1">
      <alignment vertical="center"/>
    </xf>
    <xf numFmtId="0" fontId="1" fillId="0" borderId="0" xfId="0" applyFont="1" applyBorder="1" applyProtection="1"/>
    <xf numFmtId="0" fontId="1" fillId="0" borderId="6" xfId="0" applyFont="1" applyBorder="1" applyProtection="1"/>
    <xf numFmtId="0" fontId="0" fillId="0" borderId="6" xfId="0" applyBorder="1" applyProtection="1"/>
    <xf numFmtId="0" fontId="6" fillId="0" borderId="3" xfId="0" applyFont="1" applyBorder="1" applyProtection="1"/>
    <xf numFmtId="0" fontId="1" fillId="0" borderId="0" xfId="0" applyFont="1" applyBorder="1" applyAlignment="1" applyProtection="1"/>
    <xf numFmtId="0" fontId="5" fillId="0" borderId="3" xfId="0" applyFont="1" applyBorder="1" applyProtection="1"/>
    <xf numFmtId="0" fontId="5" fillId="0" borderId="0" xfId="0" applyFont="1" applyBorder="1" applyProtection="1"/>
    <xf numFmtId="0" fontId="16" fillId="0" borderId="6" xfId="0" applyFont="1" applyBorder="1" applyProtection="1"/>
    <xf numFmtId="0" fontId="17" fillId="0" borderId="0" xfId="0" applyFont="1" applyBorder="1" applyProtection="1"/>
    <xf numFmtId="0" fontId="16" fillId="0" borderId="0" xfId="0" applyFont="1" applyBorder="1" applyProtection="1"/>
    <xf numFmtId="0" fontId="3" fillId="0" borderId="4" xfId="0" applyFont="1" applyBorder="1" applyAlignment="1" applyProtection="1">
      <alignment horizontal="right"/>
    </xf>
    <xf numFmtId="1" fontId="1" fillId="0" borderId="4" xfId="0" applyNumberFormat="1" applyFont="1" applyFill="1" applyBorder="1" applyAlignment="1" applyProtection="1">
      <alignment horizontal="center"/>
    </xf>
    <xf numFmtId="0" fontId="5" fillId="0" borderId="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1" fillId="2" borderId="14" xfId="0" applyFont="1" applyFill="1" applyBorder="1" applyProtection="1">
      <protection locked="0"/>
    </xf>
    <xf numFmtId="14" fontId="1" fillId="2" borderId="14" xfId="0" applyNumberFormat="1" applyFont="1" applyFill="1" applyBorder="1" applyProtection="1">
      <protection locked="0"/>
    </xf>
    <xf numFmtId="0" fontId="11" fillId="3" borderId="0" xfId="0" applyFont="1" applyFill="1" applyBorder="1" applyAlignment="1" applyProtection="1">
      <alignment horizontal="left" vertical="center" wrapText="1"/>
    </xf>
    <xf numFmtId="0" fontId="11" fillId="3" borderId="2" xfId="0" applyFont="1" applyFill="1" applyBorder="1" applyAlignment="1" applyProtection="1">
      <alignment horizontal="left" vertical="center" wrapText="1"/>
    </xf>
    <xf numFmtId="0" fontId="16" fillId="0" borderId="3" xfId="0" applyFont="1" applyBorder="1" applyProtection="1"/>
    <xf numFmtId="0" fontId="11" fillId="3" borderId="3" xfId="0" applyFont="1" applyFill="1" applyBorder="1" applyAlignment="1" applyProtection="1">
      <alignment horizontal="left" vertical="center" wrapText="1"/>
    </xf>
    <xf numFmtId="0" fontId="11" fillId="3" borderId="15" xfId="0" applyFont="1" applyFill="1" applyBorder="1" applyAlignment="1" applyProtection="1">
      <alignment horizontal="left" vertical="center" wrapText="1"/>
    </xf>
    <xf numFmtId="0" fontId="16" fillId="0" borderId="16" xfId="0" applyFont="1" applyBorder="1" applyProtection="1"/>
    <xf numFmtId="0" fontId="19" fillId="0" borderId="0" xfId="0" applyFont="1" applyBorder="1" applyProtection="1"/>
    <xf numFmtId="0" fontId="16" fillId="2" borderId="14" xfId="0" applyFont="1" applyFill="1" applyBorder="1" applyAlignment="1" applyProtection="1">
      <alignment horizontal="center"/>
      <protection locked="0"/>
    </xf>
    <xf numFmtId="0" fontId="0" fillId="3" borderId="0" xfId="0" applyFill="1" applyBorder="1" applyAlignment="1" applyProtection="1">
      <alignment horizontal="center"/>
    </xf>
    <xf numFmtId="0" fontId="0" fillId="3" borderId="0" xfId="0" applyFill="1" applyBorder="1" applyAlignment="1" applyProtection="1">
      <alignment horizontal="left"/>
    </xf>
    <xf numFmtId="0" fontId="1" fillId="2" borderId="14" xfId="0" applyFont="1" applyFill="1" applyBorder="1" applyAlignment="1" applyProtection="1">
      <alignment horizontal="right"/>
      <protection locked="0"/>
    </xf>
    <xf numFmtId="0" fontId="21" fillId="3" borderId="0" xfId="0" applyFont="1" applyFill="1" applyBorder="1" applyAlignment="1" applyProtection="1">
      <alignment vertical="center" wrapText="1"/>
    </xf>
    <xf numFmtId="0" fontId="6" fillId="0" borderId="3" xfId="0" applyFont="1" applyBorder="1" applyAlignment="1" applyProtection="1">
      <alignment vertical="center"/>
    </xf>
    <xf numFmtId="0" fontId="6" fillId="0" borderId="0" xfId="0" applyFont="1" applyBorder="1" applyAlignment="1" applyProtection="1">
      <alignment vertical="center"/>
    </xf>
    <xf numFmtId="0" fontId="0" fillId="0" borderId="0" xfId="0" applyBorder="1" applyAlignment="1" applyProtection="1">
      <alignment vertical="center"/>
    </xf>
    <xf numFmtId="0" fontId="18" fillId="0" borderId="0" xfId="0" applyFont="1" applyBorder="1" applyAlignment="1" applyProtection="1">
      <alignment horizontal="right" vertical="center"/>
    </xf>
    <xf numFmtId="0" fontId="1" fillId="0" borderId="4" xfId="0" applyFont="1" applyBorder="1" applyProtection="1"/>
    <xf numFmtId="8" fontId="1" fillId="2" borderId="14" xfId="0" applyNumberFormat="1" applyFont="1" applyFill="1" applyBorder="1" applyAlignment="1" applyProtection="1">
      <alignment horizontal="right"/>
      <protection locked="0"/>
    </xf>
    <xf numFmtId="8" fontId="25" fillId="0" borderId="11" xfId="0" applyNumberFormat="1" applyFont="1" applyBorder="1" applyAlignment="1" applyProtection="1">
      <alignment horizontal="right" vertical="center" wrapText="1"/>
    </xf>
    <xf numFmtId="8" fontId="25" fillId="0" borderId="5" xfId="0" applyNumberFormat="1" applyFont="1" applyBorder="1" applyAlignment="1" applyProtection="1">
      <alignment horizontal="right" vertical="center" wrapText="1"/>
    </xf>
    <xf numFmtId="0" fontId="21" fillId="3" borderId="3" xfId="0" applyFont="1" applyFill="1" applyBorder="1" applyAlignment="1" applyProtection="1">
      <alignment vertical="center" wrapText="1"/>
    </xf>
    <xf numFmtId="165" fontId="1" fillId="0" borderId="17" xfId="0" applyNumberFormat="1" applyFont="1" applyBorder="1" applyAlignment="1" applyProtection="1"/>
    <xf numFmtId="8" fontId="1" fillId="0" borderId="12" xfId="0" applyNumberFormat="1" applyFont="1" applyBorder="1" applyAlignment="1" applyProtection="1"/>
    <xf numFmtId="8" fontId="3" fillId="0" borderId="11" xfId="0" applyNumberFormat="1" applyFont="1" applyBorder="1" applyAlignment="1" applyProtection="1"/>
    <xf numFmtId="8" fontId="16" fillId="0" borderId="11" xfId="0" applyNumberFormat="1" applyFont="1" applyBorder="1" applyAlignment="1" applyProtection="1"/>
    <xf numFmtId="8" fontId="18" fillId="0" borderId="11" xfId="0" applyNumberFormat="1" applyFont="1" applyBorder="1" applyAlignment="1" applyProtection="1">
      <alignment horizontal="right"/>
    </xf>
    <xf numFmtId="8" fontId="18" fillId="0" borderId="8" xfId="0" applyNumberFormat="1" applyFont="1" applyBorder="1" applyAlignment="1" applyProtection="1">
      <alignment horizontal="right"/>
    </xf>
    <xf numFmtId="0" fontId="0" fillId="0" borderId="4" xfId="0" applyFont="1" applyBorder="1" applyAlignment="1" applyProtection="1"/>
    <xf numFmtId="0" fontId="0" fillId="0" borderId="5" xfId="0" applyFont="1" applyBorder="1" applyProtection="1"/>
    <xf numFmtId="0" fontId="0" fillId="0" borderId="4" xfId="0" applyFill="1" applyBorder="1" applyAlignment="1" applyProtection="1"/>
    <xf numFmtId="0" fontId="2" fillId="0" borderId="4" xfId="0" applyFont="1" applyFill="1" applyBorder="1" applyProtection="1"/>
    <xf numFmtId="0" fontId="16" fillId="0" borderId="10" xfId="0" applyFont="1" applyFill="1" applyBorder="1" applyProtection="1"/>
    <xf numFmtId="8" fontId="3" fillId="0" borderId="5" xfId="0" applyNumberFormat="1" applyFont="1" applyBorder="1" applyAlignment="1" applyProtection="1"/>
    <xf numFmtId="0" fontId="24" fillId="3" borderId="13" xfId="0" applyFont="1" applyFill="1" applyBorder="1" applyAlignment="1" applyProtection="1"/>
    <xf numFmtId="0" fontId="3" fillId="3" borderId="4" xfId="0" applyFont="1" applyFill="1" applyBorder="1" applyAlignment="1" applyProtection="1"/>
    <xf numFmtId="0" fontId="1" fillId="3" borderId="4" xfId="0" applyFont="1" applyFill="1" applyBorder="1" applyAlignment="1" applyProtection="1"/>
    <xf numFmtId="0" fontId="3" fillId="3" borderId="13" xfId="0" applyFont="1" applyFill="1" applyBorder="1" applyAlignment="1" applyProtection="1">
      <alignment horizontal="left"/>
    </xf>
    <xf numFmtId="0" fontId="3" fillId="3" borderId="13" xfId="0" applyFont="1" applyFill="1" applyBorder="1" applyAlignment="1" applyProtection="1">
      <alignment horizontal="left" vertical="top"/>
    </xf>
    <xf numFmtId="0" fontId="3" fillId="3" borderId="3" xfId="0" applyFont="1" applyFill="1" applyBorder="1" applyAlignment="1" applyProtection="1">
      <alignment horizontal="left" vertical="top"/>
    </xf>
    <xf numFmtId="0" fontId="3" fillId="3" borderId="0" xfId="0" applyFont="1" applyFill="1" applyBorder="1" applyAlignment="1" applyProtection="1"/>
    <xf numFmtId="0" fontId="11" fillId="3" borderId="32" xfId="0" applyFont="1" applyFill="1" applyBorder="1" applyAlignment="1" applyProtection="1">
      <alignment horizontal="left" vertical="center" wrapText="1"/>
    </xf>
    <xf numFmtId="0" fontId="3" fillId="5" borderId="11" xfId="0" applyFont="1" applyFill="1" applyBorder="1" applyAlignment="1" applyProtection="1"/>
    <xf numFmtId="0" fontId="3" fillId="0" borderId="13" xfId="0" applyFont="1" applyBorder="1" applyAlignment="1" applyProtection="1">
      <alignment horizontal="left"/>
    </xf>
    <xf numFmtId="0" fontId="3" fillId="0" borderId="4" xfId="0" applyFont="1" applyBorder="1" applyAlignment="1" applyProtection="1">
      <alignment horizontal="left"/>
    </xf>
    <xf numFmtId="0" fontId="1" fillId="0" borderId="3"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xf>
    <xf numFmtId="0" fontId="0" fillId="0" borderId="0" xfId="0" applyFill="1" applyAlignment="1" applyProtection="1">
      <alignment horizontal="center"/>
    </xf>
    <xf numFmtId="0" fontId="0" fillId="0" borderId="0" xfId="0" applyFill="1" applyProtection="1"/>
    <xf numFmtId="0" fontId="0" fillId="5" borderId="27" xfId="0" applyFill="1" applyBorder="1" applyProtection="1"/>
    <xf numFmtId="0" fontId="0" fillId="5" borderId="0" xfId="0" applyFill="1" applyProtection="1"/>
    <xf numFmtId="0" fontId="0" fillId="0" borderId="0" xfId="0" applyProtection="1"/>
    <xf numFmtId="167" fontId="0" fillId="5" borderId="0" xfId="0" applyNumberFormat="1" applyFill="1" applyProtection="1"/>
    <xf numFmtId="167" fontId="0" fillId="0" borderId="0" xfId="0" applyNumberFormat="1" applyProtection="1"/>
    <xf numFmtId="0" fontId="0" fillId="5" borderId="28" xfId="0" applyFill="1" applyBorder="1" applyProtection="1"/>
    <xf numFmtId="0" fontId="0" fillId="5" borderId="29" xfId="0" applyFill="1" applyBorder="1" applyProtection="1"/>
    <xf numFmtId="0" fontId="0" fillId="0" borderId="29" xfId="0" applyBorder="1" applyProtection="1"/>
    <xf numFmtId="167" fontId="0" fillId="5" borderId="29" xfId="0" applyNumberFormat="1" applyFill="1" applyBorder="1" applyProtection="1"/>
    <xf numFmtId="167" fontId="0" fillId="0" borderId="29" xfId="0" applyNumberFormat="1" applyBorder="1" applyProtection="1"/>
    <xf numFmtId="0" fontId="18" fillId="0" borderId="0" xfId="0" applyFont="1" applyBorder="1" applyProtection="1"/>
    <xf numFmtId="0" fontId="7" fillId="0" borderId="3" xfId="0" applyFont="1" applyBorder="1" applyProtection="1"/>
    <xf numFmtId="0" fontId="7" fillId="0" borderId="3" xfId="0" applyFont="1" applyBorder="1" applyAlignment="1" applyProtection="1">
      <alignment vertical="top"/>
    </xf>
    <xf numFmtId="0" fontId="7" fillId="0" borderId="18" xfId="0" applyFont="1" applyBorder="1" applyProtection="1"/>
    <xf numFmtId="0" fontId="17" fillId="0" borderId="6" xfId="0" applyFont="1" applyBorder="1" applyProtection="1"/>
    <xf numFmtId="0" fontId="32" fillId="0" borderId="0" xfId="0" applyFont="1" applyFill="1" applyProtection="1"/>
    <xf numFmtId="0" fontId="31" fillId="5" borderId="24" xfId="0" applyFont="1" applyFill="1" applyBorder="1" applyProtection="1"/>
    <xf numFmtId="0" fontId="31" fillId="5" borderId="25" xfId="0" applyFont="1" applyFill="1" applyBorder="1" applyProtection="1"/>
    <xf numFmtId="0" fontId="31" fillId="0" borderId="25" xfId="0" applyFont="1" applyFill="1" applyBorder="1" applyProtection="1"/>
    <xf numFmtId="167" fontId="31" fillId="5" borderId="26" xfId="0" applyNumberFormat="1" applyFont="1" applyFill="1" applyBorder="1" applyAlignment="1" applyProtection="1">
      <alignment horizontal="center" wrapText="1"/>
    </xf>
    <xf numFmtId="167" fontId="31" fillId="0" borderId="26" xfId="0" applyNumberFormat="1" applyFont="1" applyFill="1" applyBorder="1" applyAlignment="1" applyProtection="1">
      <alignment horizontal="center" wrapText="1"/>
    </xf>
    <xf numFmtId="0" fontId="20" fillId="0" borderId="4" xfId="0" applyFont="1" applyBorder="1" applyProtection="1"/>
    <xf numFmtId="8" fontId="3" fillId="5" borderId="11" xfId="0" applyNumberFormat="1" applyFont="1" applyFill="1" applyBorder="1" applyAlignment="1" applyProtection="1">
      <alignment horizontal="right"/>
    </xf>
    <xf numFmtId="8" fontId="1" fillId="3" borderId="10" xfId="0" applyNumberFormat="1" applyFont="1" applyFill="1" applyBorder="1" applyAlignment="1" applyProtection="1"/>
    <xf numFmtId="8" fontId="1" fillId="3" borderId="5" xfId="0" applyNumberFormat="1" applyFont="1" applyFill="1" applyBorder="1" applyAlignment="1" applyProtection="1"/>
    <xf numFmtId="8" fontId="1" fillId="3" borderId="6" xfId="0" applyNumberFormat="1" applyFont="1" applyFill="1" applyBorder="1" applyAlignment="1" applyProtection="1"/>
    <xf numFmtId="8" fontId="16" fillId="0" borderId="11" xfId="0" applyNumberFormat="1" applyFont="1" applyFill="1" applyBorder="1" applyAlignment="1" applyProtection="1"/>
    <xf numFmtId="8" fontId="28" fillId="6" borderId="8" xfId="0" applyNumberFormat="1" applyFont="1" applyFill="1" applyBorder="1" applyAlignment="1" applyProtection="1">
      <alignment horizontal="right" vertical="center"/>
    </xf>
    <xf numFmtId="164" fontId="12" fillId="3" borderId="6" xfId="0" applyNumberFormat="1" applyFont="1" applyFill="1" applyBorder="1" applyAlignment="1" applyProtection="1">
      <alignment horizontal="right"/>
    </xf>
    <xf numFmtId="0" fontId="0" fillId="0" borderId="0" xfId="0" applyAlignment="1" applyProtection="1">
      <alignment wrapText="1"/>
    </xf>
    <xf numFmtId="0" fontId="15" fillId="0" borderId="0" xfId="0" applyFont="1" applyProtection="1"/>
    <xf numFmtId="14" fontId="14" fillId="3" borderId="0" xfId="0" applyNumberFormat="1" applyFont="1" applyFill="1" applyProtection="1"/>
    <xf numFmtId="166" fontId="0" fillId="0" borderId="0" xfId="0" applyNumberFormat="1" applyProtection="1"/>
    <xf numFmtId="0" fontId="14" fillId="3" borderId="0" xfId="0" applyFont="1" applyFill="1" applyProtection="1"/>
    <xf numFmtId="164" fontId="14" fillId="3" borderId="0" xfId="0" applyNumberFormat="1" applyFont="1" applyFill="1" applyProtection="1"/>
    <xf numFmtId="1" fontId="0" fillId="0" borderId="0" xfId="0" applyNumberFormat="1" applyProtection="1"/>
    <xf numFmtId="2" fontId="0" fillId="0" borderId="0" xfId="0" applyNumberFormat="1" applyProtection="1"/>
    <xf numFmtId="8" fontId="15" fillId="0" borderId="0" xfId="0" applyNumberFormat="1" applyFont="1" applyProtection="1"/>
    <xf numFmtId="0" fontId="0" fillId="0" borderId="11" xfId="0" applyBorder="1" applyProtection="1"/>
    <xf numFmtId="8" fontId="0" fillId="0" borderId="11" xfId="0" applyNumberFormat="1" applyBorder="1" applyProtection="1"/>
    <xf numFmtId="37" fontId="0" fillId="0" borderId="11" xfId="1" applyNumberFormat="1" applyFont="1" applyBorder="1" applyProtection="1"/>
    <xf numFmtId="0" fontId="0" fillId="0" borderId="0" xfId="0" applyAlignment="1" applyProtection="1"/>
    <xf numFmtId="0" fontId="1" fillId="0" borderId="0" xfId="0" applyFont="1" applyBorder="1" applyAlignment="1" applyProtection="1">
      <alignment vertical="top" wrapText="1"/>
    </xf>
    <xf numFmtId="0" fontId="1" fillId="0" borderId="6" xfId="0" applyFont="1" applyBorder="1" applyAlignment="1" applyProtection="1">
      <alignment vertical="top" wrapText="1"/>
    </xf>
    <xf numFmtId="0" fontId="3" fillId="0" borderId="13" xfId="0" applyFont="1" applyBorder="1" applyAlignment="1" applyProtection="1">
      <alignment vertical="center" wrapText="1"/>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13" xfId="0" applyFont="1" applyBorder="1" applyAlignment="1" applyProtection="1">
      <alignment horizontal="left"/>
    </xf>
    <xf numFmtId="0" fontId="3" fillId="0" borderId="4" xfId="0" applyFont="1" applyBorder="1" applyAlignment="1" applyProtection="1">
      <alignment horizontal="left"/>
    </xf>
    <xf numFmtId="0" fontId="1" fillId="0" borderId="1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23" xfId="0" applyFont="1" applyBorder="1" applyAlignment="1" applyProtection="1">
      <alignment vertical="center" wrapText="1"/>
    </xf>
    <xf numFmtId="0" fontId="1" fillId="0" borderId="11" xfId="0" applyFont="1" applyBorder="1" applyAlignment="1" applyProtection="1">
      <alignment vertical="center" wrapText="1"/>
    </xf>
    <xf numFmtId="0" fontId="0" fillId="0" borderId="11" xfId="0" applyFont="1" applyBorder="1" applyAlignment="1" applyProtection="1">
      <alignment wrapText="1"/>
    </xf>
    <xf numFmtId="0" fontId="3" fillId="0" borderId="11" xfId="0" applyFont="1" applyBorder="1" applyAlignment="1" applyProtection="1">
      <alignment vertical="center"/>
    </xf>
    <xf numFmtId="0" fontId="0" fillId="0" borderId="11" xfId="0" applyBorder="1" applyAlignment="1" applyProtection="1"/>
    <xf numFmtId="0" fontId="4" fillId="0" borderId="1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1" fillId="0" borderId="1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3" fillId="0" borderId="1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7" fillId="3" borderId="3" xfId="0" applyFont="1" applyFill="1" applyBorder="1" applyAlignment="1" applyProtection="1">
      <alignment horizontal="left" vertical="center" wrapText="1"/>
    </xf>
    <xf numFmtId="0" fontId="37" fillId="3" borderId="0" xfId="0" applyFont="1" applyFill="1" applyBorder="1" applyAlignment="1" applyProtection="1">
      <alignment horizontal="left" vertical="center" wrapText="1"/>
    </xf>
    <xf numFmtId="0" fontId="37" fillId="3" borderId="6" xfId="0" applyFont="1" applyFill="1" applyBorder="1" applyAlignment="1" applyProtection="1">
      <alignment horizontal="left" vertical="center" wrapText="1"/>
    </xf>
    <xf numFmtId="0" fontId="29" fillId="0" borderId="3"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6" xfId="0" applyFont="1" applyBorder="1" applyAlignment="1" applyProtection="1">
      <alignment horizontal="left" vertical="top" wrapText="1"/>
    </xf>
    <xf numFmtId="0" fontId="1" fillId="0" borderId="0" xfId="0" applyFont="1" applyBorder="1" applyAlignment="1" applyProtection="1">
      <alignment horizontal="left" wrapText="1"/>
    </xf>
    <xf numFmtId="0" fontId="1" fillId="0" borderId="6" xfId="0" applyFont="1" applyBorder="1" applyAlignment="1" applyProtection="1">
      <alignment horizontal="left" wrapText="1"/>
    </xf>
    <xf numFmtId="0" fontId="22" fillId="4" borderId="1" xfId="0" applyFont="1" applyFill="1" applyBorder="1" applyAlignment="1" applyProtection="1">
      <alignment horizontal="center"/>
    </xf>
    <xf numFmtId="0" fontId="22" fillId="4" borderId="2" xfId="0" applyFont="1" applyFill="1" applyBorder="1" applyAlignment="1" applyProtection="1">
      <alignment horizontal="center"/>
    </xf>
    <xf numFmtId="0" fontId="22" fillId="4" borderId="8" xfId="0" applyFont="1" applyFill="1" applyBorder="1" applyAlignment="1" applyProtection="1">
      <alignment horizontal="center"/>
    </xf>
    <xf numFmtId="0" fontId="23" fillId="4" borderId="9" xfId="0" applyFont="1" applyFill="1" applyBorder="1" applyAlignment="1" applyProtection="1">
      <alignment horizontal="center" vertical="center"/>
    </xf>
    <xf numFmtId="0" fontId="23" fillId="4" borderId="7"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0" fillId="3" borderId="1" xfId="0" applyFont="1" applyFill="1" applyBorder="1" applyAlignment="1" applyProtection="1">
      <alignment horizontal="left" wrapText="1"/>
    </xf>
    <xf numFmtId="0" fontId="10" fillId="3" borderId="2" xfId="0" applyFont="1" applyFill="1" applyBorder="1" applyAlignment="1" applyProtection="1">
      <alignment horizontal="left" wrapText="1"/>
    </xf>
    <xf numFmtId="0" fontId="10" fillId="3" borderId="8" xfId="0" applyFont="1" applyFill="1" applyBorder="1" applyAlignment="1" applyProtection="1">
      <alignment horizontal="left" wrapText="1"/>
    </xf>
    <xf numFmtId="0" fontId="1" fillId="0" borderId="3"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22" xfId="0" applyFont="1" applyFill="1" applyBorder="1" applyAlignment="1" applyProtection="1">
      <alignment horizontal="left" vertical="center"/>
    </xf>
    <xf numFmtId="0" fontId="3" fillId="0" borderId="9" xfId="0" applyFont="1" applyBorder="1" applyAlignment="1" applyProtection="1">
      <alignment horizontal="left"/>
    </xf>
    <xf numFmtId="0" fontId="3" fillId="0" borderId="7" xfId="0" applyFont="1" applyBorder="1" applyAlignment="1" applyProtection="1">
      <alignment horizontal="left"/>
    </xf>
    <xf numFmtId="0" fontId="3" fillId="0" borderId="0" xfId="0" applyFont="1" applyBorder="1" applyAlignment="1" applyProtection="1">
      <alignment horizontal="left"/>
    </xf>
    <xf numFmtId="0" fontId="3" fillId="0" borderId="5" xfId="0" applyFont="1" applyBorder="1" applyAlignment="1" applyProtection="1">
      <alignment horizontal="left"/>
    </xf>
    <xf numFmtId="0" fontId="1" fillId="0" borderId="3"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xf>
    <xf numFmtId="0" fontId="1" fillId="2" borderId="19"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36" fillId="6" borderId="13" xfId="0" applyFont="1" applyFill="1" applyBorder="1" applyAlignment="1" applyProtection="1">
      <alignment horizontal="left" vertical="center" wrapText="1"/>
    </xf>
    <xf numFmtId="0" fontId="35" fillId="6" borderId="4" xfId="0" applyFont="1" applyFill="1" applyBorder="1" applyAlignment="1" applyProtection="1">
      <alignment horizontal="left" vertical="center" wrapText="1"/>
    </xf>
    <xf numFmtId="0" fontId="35" fillId="6" borderId="5" xfId="0" applyFont="1" applyFill="1" applyBorder="1" applyAlignment="1" applyProtection="1">
      <alignment horizontal="left" vertical="center" wrapText="1"/>
    </xf>
    <xf numFmtId="0" fontId="29" fillId="0" borderId="9" xfId="0" applyFont="1" applyBorder="1" applyAlignment="1" applyProtection="1">
      <alignment horizontal="left" vertical="top" wrapText="1"/>
    </xf>
    <xf numFmtId="0" fontId="29" fillId="0" borderId="7" xfId="0" applyFont="1" applyBorder="1" applyAlignment="1" applyProtection="1">
      <alignment horizontal="left" vertical="top" wrapText="1"/>
    </xf>
    <xf numFmtId="0" fontId="29" fillId="0" borderId="10" xfId="0" applyFont="1" applyBorder="1" applyAlignment="1" applyProtection="1">
      <alignment horizontal="left" vertical="top" wrapText="1"/>
    </xf>
    <xf numFmtId="0" fontId="1" fillId="6" borderId="13" xfId="0" applyFont="1" applyFill="1" applyBorder="1" applyAlignment="1" applyProtection="1">
      <alignment vertical="center" wrapText="1"/>
    </xf>
    <xf numFmtId="0" fontId="1" fillId="6" borderId="4" xfId="0" applyFont="1" applyFill="1" applyBorder="1" applyAlignment="1" applyProtection="1">
      <alignment vertical="center" wrapText="1"/>
    </xf>
    <xf numFmtId="0" fontId="1" fillId="6" borderId="5" xfId="0" applyFont="1" applyFill="1" applyBorder="1" applyAlignment="1" applyProtection="1">
      <alignment vertical="center" wrapText="1"/>
    </xf>
    <xf numFmtId="0" fontId="1" fillId="0" borderId="5" xfId="0" applyFont="1" applyBorder="1" applyAlignment="1" applyProtection="1">
      <alignment vertical="center" wrapText="1"/>
    </xf>
    <xf numFmtId="0" fontId="3" fillId="0" borderId="13"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0" fillId="0" borderId="4" xfId="0" applyFill="1" applyBorder="1" applyAlignment="1" applyProtection="1">
      <alignment vertical="center"/>
    </xf>
    <xf numFmtId="0" fontId="0" fillId="0" borderId="4" xfId="0" applyFont="1" applyBorder="1" applyAlignment="1" applyProtection="1">
      <alignment vertical="center"/>
    </xf>
    <xf numFmtId="0" fontId="27" fillId="6" borderId="13" xfId="0" applyFont="1" applyFill="1" applyBorder="1" applyAlignment="1" applyProtection="1">
      <alignment vertical="center" wrapText="1"/>
    </xf>
    <xf numFmtId="0" fontId="27" fillId="6" borderId="4" xfId="0" applyFont="1" applyFill="1" applyBorder="1" applyAlignment="1" applyProtection="1">
      <alignment vertical="center" wrapText="1"/>
    </xf>
    <xf numFmtId="0" fontId="27" fillId="6" borderId="5" xfId="0" applyFont="1" applyFill="1" applyBorder="1" applyAlignment="1" applyProtection="1">
      <alignment vertical="center" wrapText="1"/>
    </xf>
    <xf numFmtId="0" fontId="16" fillId="2" borderId="19" xfId="0" applyFont="1" applyFill="1" applyBorder="1" applyAlignment="1" applyProtection="1">
      <alignment horizontal="left"/>
      <protection locked="0"/>
    </xf>
    <xf numFmtId="0" fontId="16" fillId="2" borderId="20" xfId="0" applyFont="1" applyFill="1" applyBorder="1" applyAlignment="1" applyProtection="1">
      <alignment horizontal="left"/>
      <protection locked="0"/>
    </xf>
    <xf numFmtId="0" fontId="16" fillId="2" borderId="21" xfId="0" applyFont="1" applyFill="1" applyBorder="1" applyAlignment="1" applyProtection="1">
      <alignment horizontal="left"/>
      <protection locked="0"/>
    </xf>
    <xf numFmtId="0" fontId="16" fillId="2" borderId="19" xfId="0" applyFont="1" applyFill="1" applyBorder="1" applyAlignment="1" applyProtection="1">
      <alignment horizontal="center"/>
      <protection locked="0"/>
    </xf>
    <xf numFmtId="0" fontId="16" fillId="2" borderId="20" xfId="0" applyFont="1" applyFill="1" applyBorder="1" applyAlignment="1" applyProtection="1">
      <alignment horizontal="center"/>
      <protection locked="0"/>
    </xf>
    <xf numFmtId="0" fontId="16" fillId="2" borderId="21" xfId="0" applyFont="1" applyFill="1" applyBorder="1" applyAlignment="1" applyProtection="1">
      <alignment horizontal="center"/>
      <protection locked="0"/>
    </xf>
    <xf numFmtId="0" fontId="0" fillId="0" borderId="0" xfId="0" applyFill="1" applyBorder="1" applyProtection="1"/>
    <xf numFmtId="0" fontId="24" fillId="6" borderId="1" xfId="0" applyFont="1" applyFill="1" applyBorder="1" applyAlignment="1" applyProtection="1">
      <alignment horizontal="left"/>
    </xf>
    <xf numFmtId="0" fontId="24" fillId="6" borderId="2" xfId="0" applyFont="1" applyFill="1" applyBorder="1" applyAlignment="1" applyProtection="1">
      <alignment horizontal="left"/>
    </xf>
    <xf numFmtId="0" fontId="24" fillId="6" borderId="8" xfId="0" applyFont="1" applyFill="1" applyBorder="1" applyAlignment="1" applyProtection="1">
      <alignment horizontal="left"/>
    </xf>
    <xf numFmtId="0" fontId="10" fillId="2" borderId="13" xfId="0" applyFont="1" applyFill="1" applyBorder="1" applyAlignment="1" applyProtection="1">
      <alignment horizontal="left"/>
    </xf>
    <xf numFmtId="0" fontId="10" fillId="2" borderId="4" xfId="0" applyFont="1" applyFill="1" applyBorder="1" applyAlignment="1" applyProtection="1">
      <alignment horizontal="left"/>
    </xf>
    <xf numFmtId="0" fontId="10" fillId="2" borderId="5" xfId="0" applyFont="1" applyFill="1" applyBorder="1" applyAlignment="1" applyProtection="1">
      <alignment horizontal="left"/>
    </xf>
    <xf numFmtId="0" fontId="32" fillId="0" borderId="0" xfId="0" applyFont="1" applyFill="1" applyAlignment="1" applyProtection="1">
      <alignment horizontal="left"/>
    </xf>
    <xf numFmtId="0" fontId="0" fillId="0" borderId="0" xfId="0" applyFill="1" applyAlignment="1" applyProtection="1"/>
    <xf numFmtId="0" fontId="33" fillId="0" borderId="30" xfId="0" applyFont="1" applyFill="1" applyBorder="1" applyAlignment="1" applyProtection="1">
      <alignment horizontal="center" wrapText="1"/>
    </xf>
    <xf numFmtId="0" fontId="33" fillId="0" borderId="31" xfId="0" applyFont="1" applyFill="1" applyBorder="1" applyAlignment="1" applyProtection="1">
      <alignment horizontal="center" wrapText="1"/>
    </xf>
    <xf numFmtId="0" fontId="34" fillId="0" borderId="0" xfId="0" applyFont="1" applyFill="1" applyAlignment="1" applyProtection="1">
      <alignment horizontal="left"/>
    </xf>
  </cellXfs>
  <cellStyles count="2">
    <cellStyle name="Comma" xfId="1" builtinId="3"/>
    <cellStyle name="Normal" xfId="0" builtinId="0"/>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219075</xdr:colOff>
      <xdr:row>1</xdr:row>
      <xdr:rowOff>28575</xdr:rowOff>
    </xdr:from>
    <xdr:to>
      <xdr:col>3</xdr:col>
      <xdr:colOff>695325</xdr:colOff>
      <xdr:row>2</xdr:row>
      <xdr:rowOff>228600</xdr:rowOff>
    </xdr:to>
    <xdr:pic>
      <xdr:nvPicPr>
        <xdr:cNvPr id="1342" name="Picture 13" descr="FHLB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57175"/>
          <a:ext cx="2228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28575</xdr:colOff>
          <xdr:row>58</xdr:row>
          <xdr:rowOff>0</xdr:rowOff>
        </xdr:from>
        <xdr:to>
          <xdr:col>2</xdr:col>
          <xdr:colOff>57150</xdr:colOff>
          <xdr:row>59</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171450</xdr:rowOff>
        </xdr:from>
        <xdr:to>
          <xdr:col>2</xdr:col>
          <xdr:colOff>57150</xdr:colOff>
          <xdr:row>60</xdr:row>
          <xdr:rowOff>19050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171450</xdr:rowOff>
        </xdr:from>
        <xdr:to>
          <xdr:col>2</xdr:col>
          <xdr:colOff>57150</xdr:colOff>
          <xdr:row>63</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171450</xdr:rowOff>
        </xdr:from>
        <xdr:to>
          <xdr:col>2</xdr:col>
          <xdr:colOff>57150</xdr:colOff>
          <xdr:row>63</xdr:row>
          <xdr:rowOff>200025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161925</xdr:rowOff>
        </xdr:from>
        <xdr:to>
          <xdr:col>2</xdr:col>
          <xdr:colOff>57150</xdr:colOff>
          <xdr:row>67</xdr:row>
          <xdr:rowOff>9525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304800</xdr:rowOff>
        </xdr:from>
        <xdr:to>
          <xdr:col>2</xdr:col>
          <xdr:colOff>57150</xdr:colOff>
          <xdr:row>65</xdr:row>
          <xdr:rowOff>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64</xdr:row>
          <xdr:rowOff>161925</xdr:rowOff>
        </xdr:from>
        <xdr:to>
          <xdr:col>2</xdr:col>
          <xdr:colOff>57150</xdr:colOff>
          <xdr:row>66</xdr:row>
          <xdr:rowOff>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2</xdr:row>
          <xdr:rowOff>19050</xdr:rowOff>
        </xdr:from>
        <xdr:to>
          <xdr:col>19</xdr:col>
          <xdr:colOff>219075</xdr:colOff>
          <xdr:row>4</xdr:row>
          <xdr:rowOff>0</xdr:rowOff>
        </xdr:to>
        <xdr:sp macro="" textlink="">
          <xdr:nvSpPr>
            <xdr:cNvPr id="1267" name="Object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xdr:row>
          <xdr:rowOff>38100</xdr:rowOff>
        </xdr:from>
        <xdr:to>
          <xdr:col>22</xdr:col>
          <xdr:colOff>276225</xdr:colOff>
          <xdr:row>5</xdr:row>
          <xdr:rowOff>85725</xdr:rowOff>
        </xdr:to>
        <xdr:sp macro="" textlink="">
          <xdr:nvSpPr>
            <xdr:cNvPr id="1268" name="Object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ctrlProp" Target="../ctrlProps/ctrlProp4.xml"/><Relationship Id="rId5" Type="http://schemas.openxmlformats.org/officeDocument/2006/relationships/image" Target="../media/image1.emf"/><Relationship Id="rId10" Type="http://schemas.openxmlformats.org/officeDocument/2006/relationships/ctrlProp" Target="../ctrlProps/ctrlProp3.xml"/><Relationship Id="rId4" Type="http://schemas.openxmlformats.org/officeDocument/2006/relationships/oleObject" Target="../embeddings/oleObject1.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V81"/>
  <sheetViews>
    <sheetView showGridLines="0" tabSelected="1" zoomScaleNormal="100" workbookViewId="0">
      <selection activeCell="Q28" sqref="Q28"/>
    </sheetView>
  </sheetViews>
  <sheetFormatPr defaultRowHeight="15.75" x14ac:dyDescent="0.25"/>
  <cols>
    <col min="1" max="1" width="2" style="75" customWidth="1"/>
    <col min="2" max="2" width="3.625" style="75" customWidth="1"/>
    <col min="3" max="3" width="19.375" style="75" customWidth="1"/>
    <col min="4" max="4" width="11.5" style="75" customWidth="1"/>
    <col min="5" max="5" width="6" style="75" customWidth="1"/>
    <col min="6" max="6" width="13.125" style="75" customWidth="1"/>
    <col min="7" max="7" width="3.5" style="75" customWidth="1"/>
    <col min="8" max="8" width="3.75" style="75" customWidth="1"/>
    <col min="9" max="9" width="8.625" style="75" customWidth="1"/>
    <col min="10" max="10" width="16.75" style="75" customWidth="1"/>
    <col min="11" max="11" width="17.75" style="75" customWidth="1"/>
    <col min="12" max="12" width="10.25" style="75" hidden="1" customWidth="1"/>
    <col min="13" max="13" width="9.5" style="75" hidden="1" customWidth="1"/>
    <col min="14" max="14" width="11.375" style="75" hidden="1" customWidth="1"/>
    <col min="15" max="15" width="21.75" style="75" hidden="1" customWidth="1"/>
    <col min="16" max="16384" width="9" style="75"/>
  </cols>
  <sheetData>
    <row r="1" spans="2:22" ht="18" customHeight="1" x14ac:dyDescent="0.25"/>
    <row r="2" spans="2:22" ht="20.25" x14ac:dyDescent="0.3">
      <c r="B2" s="1"/>
      <c r="C2" s="2"/>
      <c r="D2" s="2"/>
      <c r="E2" s="144" t="s">
        <v>0</v>
      </c>
      <c r="F2" s="145"/>
      <c r="G2" s="145"/>
      <c r="H2" s="145"/>
      <c r="I2" s="145"/>
      <c r="J2" s="145"/>
      <c r="K2" s="146"/>
      <c r="S2" s="75" t="s">
        <v>4682</v>
      </c>
      <c r="V2" s="114" t="s">
        <v>4684</v>
      </c>
    </row>
    <row r="3" spans="2:22" ht="27.75" customHeight="1" x14ac:dyDescent="0.25">
      <c r="B3" s="3"/>
      <c r="C3" s="4"/>
      <c r="D3" s="4"/>
      <c r="E3" s="147" t="s">
        <v>11</v>
      </c>
      <c r="F3" s="148"/>
      <c r="G3" s="148"/>
      <c r="H3" s="148"/>
      <c r="I3" s="148"/>
      <c r="J3" s="148"/>
      <c r="K3" s="149"/>
      <c r="T3" s="102"/>
    </row>
    <row r="4" spans="2:22" ht="27.75" customHeight="1" x14ac:dyDescent="0.25">
      <c r="B4" s="150" t="s">
        <v>6</v>
      </c>
      <c r="C4" s="151"/>
      <c r="D4" s="151"/>
      <c r="E4" s="151"/>
      <c r="F4" s="151"/>
      <c r="G4" s="151"/>
      <c r="H4" s="151"/>
      <c r="I4" s="151"/>
      <c r="J4" s="151"/>
      <c r="K4" s="152"/>
    </row>
    <row r="5" spans="2:22" ht="3.75" customHeight="1" thickBot="1" x14ac:dyDescent="0.3">
      <c r="B5" s="26"/>
      <c r="C5" s="16"/>
      <c r="D5" s="16"/>
      <c r="E5" s="16"/>
      <c r="F5" s="16"/>
      <c r="G5" s="16"/>
      <c r="H5" s="16"/>
      <c r="I5" s="16"/>
      <c r="J5" s="16"/>
      <c r="K5" s="29"/>
    </row>
    <row r="6" spans="2:22" ht="16.5" customHeight="1" thickTop="1" thickBot="1" x14ac:dyDescent="0.3">
      <c r="B6" s="160" t="s">
        <v>17</v>
      </c>
      <c r="C6" s="161"/>
      <c r="D6" s="163"/>
      <c r="E6" s="164"/>
      <c r="F6" s="164"/>
      <c r="G6" s="165"/>
      <c r="H6" s="5"/>
      <c r="I6" s="162" t="s">
        <v>1</v>
      </c>
      <c r="J6" s="162"/>
      <c r="K6" s="22"/>
      <c r="L6" s="103"/>
    </row>
    <row r="7" spans="2:22" ht="6" customHeight="1" thickTop="1" thickBot="1" x14ac:dyDescent="0.3">
      <c r="B7" s="68"/>
      <c r="C7" s="69"/>
      <c r="D7" s="69"/>
      <c r="E7" s="7"/>
      <c r="F7" s="7"/>
      <c r="G7" s="7"/>
      <c r="H7" s="7"/>
      <c r="I7" s="7"/>
      <c r="J7" s="70"/>
      <c r="K7" s="8"/>
      <c r="L7" s="103"/>
    </row>
    <row r="8" spans="2:22" ht="16.5" customHeight="1" thickTop="1" thickBot="1" x14ac:dyDescent="0.3">
      <c r="B8" s="160" t="s">
        <v>3</v>
      </c>
      <c r="C8" s="161"/>
      <c r="D8" s="163"/>
      <c r="E8" s="164"/>
      <c r="F8" s="164"/>
      <c r="G8" s="165"/>
      <c r="H8" s="6"/>
      <c r="I8" s="16" t="s">
        <v>4686</v>
      </c>
      <c r="J8" s="4"/>
      <c r="K8" s="34"/>
      <c r="L8" s="103"/>
    </row>
    <row r="9" spans="2:22" ht="6" customHeight="1" thickTop="1" thickBot="1" x14ac:dyDescent="0.3">
      <c r="B9" s="27"/>
      <c r="C9" s="24"/>
      <c r="D9" s="24"/>
      <c r="E9" s="24"/>
      <c r="F9" s="24"/>
      <c r="G9" s="25"/>
      <c r="H9" s="24"/>
      <c r="I9" s="24"/>
      <c r="J9" s="24"/>
      <c r="K9" s="28"/>
      <c r="L9" s="103"/>
    </row>
    <row r="10" spans="2:22" ht="16.5" customHeight="1" thickTop="1" thickBot="1" x14ac:dyDescent="0.3">
      <c r="B10" s="153" t="s">
        <v>18</v>
      </c>
      <c r="C10" s="154"/>
      <c r="D10" s="154"/>
      <c r="E10" s="155"/>
      <c r="F10" s="23"/>
      <c r="G10" s="24"/>
      <c r="H10" s="24"/>
      <c r="I10" s="162" t="s">
        <v>16</v>
      </c>
      <c r="J10" s="162"/>
      <c r="K10" s="23"/>
      <c r="L10" s="104">
        <f>IF(OR(F10="", K10=""), 0, 1)</f>
        <v>0</v>
      </c>
      <c r="N10" s="105"/>
    </row>
    <row r="11" spans="2:22" ht="16.5" customHeight="1" thickTop="1" x14ac:dyDescent="0.25">
      <c r="B11" s="27"/>
      <c r="C11" s="24"/>
      <c r="D11" s="24"/>
      <c r="E11" s="24"/>
      <c r="F11" s="24"/>
      <c r="G11" s="24"/>
      <c r="H11" s="24"/>
      <c r="I11" s="24"/>
      <c r="J11" s="24"/>
      <c r="K11" s="64"/>
      <c r="L11" s="106"/>
    </row>
    <row r="12" spans="2:22" ht="16.5" customHeight="1" thickBot="1" x14ac:dyDescent="0.3">
      <c r="B12" s="166" t="s">
        <v>4667</v>
      </c>
      <c r="C12" s="167"/>
      <c r="D12" s="167"/>
      <c r="E12" s="167"/>
      <c r="F12" s="167"/>
      <c r="G12" s="167"/>
      <c r="H12" s="167"/>
      <c r="I12" s="167"/>
      <c r="J12" s="167"/>
      <c r="K12" s="168"/>
      <c r="L12" s="106"/>
    </row>
    <row r="13" spans="2:22" ht="16.5" customHeight="1" thickTop="1" thickBot="1" x14ac:dyDescent="0.3">
      <c r="B13" s="156" t="s">
        <v>4</v>
      </c>
      <c r="C13" s="157"/>
      <c r="D13" s="157"/>
      <c r="E13" s="157"/>
      <c r="F13" s="157"/>
      <c r="G13" s="157"/>
      <c r="H13" s="158"/>
      <c r="I13" s="157"/>
      <c r="J13" s="157"/>
      <c r="K13" s="41"/>
      <c r="L13" s="107">
        <f>IF(K13&gt;0,1,0)</f>
        <v>0</v>
      </c>
    </row>
    <row r="14" spans="2:22" ht="15" customHeight="1" thickTop="1" x14ac:dyDescent="0.25">
      <c r="B14" s="120" t="s">
        <v>5</v>
      </c>
      <c r="C14" s="121"/>
      <c r="D14" s="121"/>
      <c r="E14" s="121"/>
      <c r="F14" s="83"/>
      <c r="G14" s="17" t="s">
        <v>2</v>
      </c>
      <c r="H14" s="94">
        <f>IF(OR(F10="",K10="",F10&gt;K10),0,IF(AND(MONTH(F10) = 2, DAY(F10) = 29, MONTH(K10) = 2, DAY(K10)=28, YEAR(K10)-YEAR(F10) &lt;&gt;4), (YEAR(K10)-YEAR(F10))*12, IF(YEAR(K10)=YEAR(F10),IF(DAY(F10)&gt;DAY(K10),MONTH(K10)-MONTH(F10)-1,MONTH(K10)-MONTH(F10)),IF(DAY(F10)&gt;DAY(K10),(YEAR(K10)-YEAR(F10))*12+(MONTH(K10)-MONTH(F10)-1),(YEAR(K10)-YEAR(F10))*12+(MONTH(K10)-MONTH(F10))))))</f>
        <v>0</v>
      </c>
      <c r="I14" s="18"/>
      <c r="J14" s="40"/>
      <c r="K14" s="45">
        <f>H14/60</f>
        <v>0</v>
      </c>
      <c r="L14" s="103"/>
      <c r="N14" s="108"/>
      <c r="O14" s="109"/>
    </row>
    <row r="15" spans="2:22" ht="15" customHeight="1" x14ac:dyDescent="0.25">
      <c r="B15" s="120" t="s">
        <v>37</v>
      </c>
      <c r="C15" s="121"/>
      <c r="D15" s="121"/>
      <c r="E15" s="121"/>
      <c r="F15" s="121"/>
      <c r="G15" s="121"/>
      <c r="H15" s="157"/>
      <c r="I15" s="157"/>
      <c r="J15" s="159"/>
      <c r="K15" s="46">
        <f>IF(H14 &gt; 60, K13, (H14/60)*K13)</f>
        <v>0</v>
      </c>
      <c r="L15" s="103"/>
    </row>
    <row r="16" spans="2:22" ht="15" customHeight="1" x14ac:dyDescent="0.25">
      <c r="B16" s="120" t="s">
        <v>4661</v>
      </c>
      <c r="C16" s="121"/>
      <c r="D16" s="121"/>
      <c r="E16" s="121"/>
      <c r="F16" s="121"/>
      <c r="G16" s="121"/>
      <c r="H16" s="121"/>
      <c r="I16" s="121"/>
      <c r="J16" s="159"/>
      <c r="K16" s="47">
        <f>IF(K13-K15&lt;=2500,0,(K13-K15))</f>
        <v>0</v>
      </c>
      <c r="L16" s="110"/>
    </row>
    <row r="17" spans="2:12" ht="15" customHeight="1" x14ac:dyDescent="0.25">
      <c r="B17" s="66"/>
      <c r="C17" s="67"/>
      <c r="D17" s="67"/>
      <c r="E17" s="67"/>
      <c r="F17" s="67"/>
      <c r="G17" s="67"/>
      <c r="H17" s="67"/>
      <c r="I17" s="67"/>
      <c r="J17" s="67"/>
      <c r="K17" s="56"/>
      <c r="L17" s="110"/>
    </row>
    <row r="18" spans="2:12" ht="15" customHeight="1" thickBot="1" x14ac:dyDescent="0.3">
      <c r="B18" s="190" t="s">
        <v>4668</v>
      </c>
      <c r="C18" s="191"/>
      <c r="D18" s="191"/>
      <c r="E18" s="191"/>
      <c r="F18" s="191"/>
      <c r="G18" s="191"/>
      <c r="H18" s="191"/>
      <c r="I18" s="191"/>
      <c r="J18" s="191"/>
      <c r="K18" s="192"/>
      <c r="L18" s="103"/>
    </row>
    <row r="19" spans="2:12" ht="15" customHeight="1" thickTop="1" thickBot="1" x14ac:dyDescent="0.3">
      <c r="B19" s="60" t="s">
        <v>4657</v>
      </c>
      <c r="C19" s="58"/>
      <c r="D19" s="59"/>
      <c r="E19" s="59"/>
      <c r="F19" s="59"/>
      <c r="G19" s="59"/>
      <c r="H19" s="59"/>
      <c r="I19" s="59"/>
      <c r="J19" s="59"/>
      <c r="K19" s="41"/>
      <c r="L19" s="103"/>
    </row>
    <row r="20" spans="2:12" ht="15" customHeight="1" thickTop="1" thickBot="1" x14ac:dyDescent="0.3">
      <c r="B20" s="60" t="s">
        <v>4658</v>
      </c>
      <c r="C20" s="58"/>
      <c r="D20" s="59"/>
      <c r="E20" s="59"/>
      <c r="F20" s="59"/>
      <c r="G20" s="59"/>
      <c r="H20" s="59"/>
      <c r="I20" s="59"/>
      <c r="J20" s="59"/>
      <c r="K20" s="41"/>
      <c r="L20" s="103"/>
    </row>
    <row r="21" spans="2:12" ht="15" customHeight="1" thickTop="1" x14ac:dyDescent="0.25">
      <c r="B21" s="57"/>
      <c r="C21" s="65" t="s">
        <v>4659</v>
      </c>
      <c r="D21" s="59"/>
      <c r="E21" s="59"/>
      <c r="F21" s="59"/>
      <c r="G21" s="59"/>
      <c r="H21" s="59"/>
      <c r="I21" s="59"/>
      <c r="J21" s="59"/>
      <c r="K21" s="95" t="str">
        <f>IF(K19-K20 &gt;0, "No","Yes")</f>
        <v>Yes</v>
      </c>
      <c r="L21" s="103"/>
    </row>
    <row r="22" spans="2:12" ht="15" customHeight="1" x14ac:dyDescent="0.25">
      <c r="B22" s="61"/>
      <c r="C22" s="58" t="s">
        <v>4681</v>
      </c>
      <c r="D22" s="58"/>
      <c r="E22" s="58"/>
      <c r="F22" s="58"/>
      <c r="G22" s="58"/>
      <c r="H22" s="58"/>
      <c r="I22" s="58"/>
      <c r="J22" s="58"/>
      <c r="K22" s="96"/>
      <c r="L22" s="103"/>
    </row>
    <row r="23" spans="2:12" ht="15" customHeight="1" x14ac:dyDescent="0.25">
      <c r="B23" s="61"/>
      <c r="C23" s="58" t="s">
        <v>32</v>
      </c>
      <c r="D23" s="58"/>
      <c r="E23" s="58"/>
      <c r="F23" s="58"/>
      <c r="G23" s="58"/>
      <c r="H23" s="58"/>
      <c r="I23" s="58"/>
      <c r="J23" s="58"/>
      <c r="K23" s="97"/>
      <c r="L23" s="103"/>
    </row>
    <row r="24" spans="2:12" ht="15" customHeight="1" x14ac:dyDescent="0.25">
      <c r="B24" s="62"/>
      <c r="C24" s="63"/>
      <c r="D24" s="63"/>
      <c r="E24" s="63"/>
      <c r="F24" s="63"/>
      <c r="G24" s="63"/>
      <c r="H24" s="63"/>
      <c r="I24" s="63"/>
      <c r="J24" s="63"/>
      <c r="K24" s="98"/>
      <c r="L24" s="103"/>
    </row>
    <row r="25" spans="2:12" ht="15" customHeight="1" thickBot="1" x14ac:dyDescent="0.3">
      <c r="B25" s="190" t="s">
        <v>4669</v>
      </c>
      <c r="C25" s="191"/>
      <c r="D25" s="191"/>
      <c r="E25" s="191"/>
      <c r="F25" s="191"/>
      <c r="G25" s="191"/>
      <c r="H25" s="191"/>
      <c r="I25" s="191"/>
      <c r="J25" s="191"/>
      <c r="K25" s="192"/>
      <c r="L25" s="103"/>
    </row>
    <row r="26" spans="2:12" ht="15" customHeight="1" thickTop="1" thickBot="1" x14ac:dyDescent="0.3">
      <c r="B26" s="120" t="s">
        <v>4664</v>
      </c>
      <c r="C26" s="121"/>
      <c r="D26" s="121"/>
      <c r="E26" s="121"/>
      <c r="F26" s="121"/>
      <c r="G26" s="121"/>
      <c r="H26" s="121"/>
      <c r="I26" s="121"/>
      <c r="J26" s="121"/>
      <c r="K26" s="41"/>
      <c r="L26" s="103"/>
    </row>
    <row r="27" spans="2:12" ht="15" customHeight="1" thickTop="1" thickBot="1" x14ac:dyDescent="0.3">
      <c r="B27" s="120" t="s">
        <v>4665</v>
      </c>
      <c r="C27" s="121"/>
      <c r="D27" s="121"/>
      <c r="E27" s="121"/>
      <c r="F27" s="121"/>
      <c r="G27" s="121"/>
      <c r="H27" s="121"/>
      <c r="I27" s="121"/>
      <c r="J27" s="121"/>
      <c r="K27" s="41"/>
      <c r="L27" s="103"/>
    </row>
    <row r="28" spans="2:12" ht="15" customHeight="1" thickTop="1" thickBot="1" x14ac:dyDescent="0.3">
      <c r="B28" s="120" t="s">
        <v>4666</v>
      </c>
      <c r="C28" s="121"/>
      <c r="D28" s="121"/>
      <c r="E28" s="121"/>
      <c r="F28" s="121"/>
      <c r="G28" s="121"/>
      <c r="H28" s="121"/>
      <c r="I28" s="121"/>
      <c r="J28" s="121"/>
      <c r="K28" s="41"/>
      <c r="L28" s="103"/>
    </row>
    <row r="29" spans="2:12" ht="15" customHeight="1" thickTop="1" x14ac:dyDescent="0.25">
      <c r="B29" s="120" t="s">
        <v>4663</v>
      </c>
      <c r="C29" s="121"/>
      <c r="D29" s="121"/>
      <c r="E29" s="121"/>
      <c r="F29" s="121"/>
      <c r="G29" s="121"/>
      <c r="H29" s="121"/>
      <c r="I29" s="121"/>
      <c r="J29" s="121"/>
      <c r="K29" s="42">
        <f>IF(K26+K27+K28 &lt;=2500,0,K26+K27+K28)</f>
        <v>0</v>
      </c>
      <c r="L29" s="110"/>
    </row>
    <row r="30" spans="2:12" ht="15" customHeight="1" x14ac:dyDescent="0.25">
      <c r="B30" s="120"/>
      <c r="C30" s="121"/>
      <c r="D30" s="121"/>
      <c r="E30" s="121"/>
      <c r="F30" s="121"/>
      <c r="G30" s="121"/>
      <c r="H30" s="121"/>
      <c r="I30" s="121"/>
      <c r="J30" s="121"/>
      <c r="K30" s="43"/>
      <c r="L30" s="103"/>
    </row>
    <row r="31" spans="2:12" ht="15" customHeight="1" thickBot="1" x14ac:dyDescent="0.3">
      <c r="B31" s="190" t="s">
        <v>4670</v>
      </c>
      <c r="C31" s="191"/>
      <c r="D31" s="191"/>
      <c r="E31" s="191"/>
      <c r="F31" s="191"/>
      <c r="G31" s="191"/>
      <c r="H31" s="191"/>
      <c r="I31" s="191"/>
      <c r="J31" s="191"/>
      <c r="K31" s="192"/>
      <c r="L31" s="103"/>
    </row>
    <row r="32" spans="2:12" ht="15" customHeight="1" thickTop="1" thickBot="1" x14ac:dyDescent="0.3">
      <c r="B32" s="120" t="s">
        <v>4675</v>
      </c>
      <c r="C32" s="121"/>
      <c r="D32" s="121"/>
      <c r="E32" s="121"/>
      <c r="F32" s="121"/>
      <c r="G32" s="121"/>
      <c r="H32" s="121"/>
      <c r="I32" s="121"/>
      <c r="J32" s="121"/>
      <c r="K32" s="41"/>
      <c r="L32" s="103"/>
    </row>
    <row r="33" spans="2:12" ht="15" customHeight="1" thickTop="1" thickBot="1" x14ac:dyDescent="0.3">
      <c r="B33" s="120" t="s">
        <v>4685</v>
      </c>
      <c r="C33" s="121"/>
      <c r="D33" s="121"/>
      <c r="E33" s="121"/>
      <c r="F33" s="121"/>
      <c r="G33" s="121"/>
      <c r="H33" s="121"/>
      <c r="I33" s="121"/>
      <c r="J33" s="121"/>
      <c r="K33" s="41"/>
      <c r="L33" s="103"/>
    </row>
    <row r="34" spans="2:12" ht="15" customHeight="1" thickTop="1" thickBot="1" x14ac:dyDescent="0.3">
      <c r="B34" s="120" t="s">
        <v>4676</v>
      </c>
      <c r="C34" s="121"/>
      <c r="D34" s="121"/>
      <c r="E34" s="121"/>
      <c r="F34" s="121"/>
      <c r="G34" s="121"/>
      <c r="H34" s="121"/>
      <c r="I34" s="121"/>
      <c r="J34" s="121"/>
      <c r="K34" s="41"/>
      <c r="L34" s="103"/>
    </row>
    <row r="35" spans="2:12" ht="15" customHeight="1" thickTop="1" thickBot="1" x14ac:dyDescent="0.3">
      <c r="B35" s="120" t="s">
        <v>4666</v>
      </c>
      <c r="C35" s="121"/>
      <c r="D35" s="121"/>
      <c r="E35" s="121"/>
      <c r="F35" s="121"/>
      <c r="G35" s="121"/>
      <c r="H35" s="121"/>
      <c r="I35" s="121"/>
      <c r="J35" s="121"/>
      <c r="K35" s="41"/>
      <c r="L35" s="103"/>
    </row>
    <row r="36" spans="2:12" ht="15" customHeight="1" thickTop="1" x14ac:dyDescent="0.25">
      <c r="B36" s="120" t="s">
        <v>4662</v>
      </c>
      <c r="C36" s="121"/>
      <c r="D36" s="121"/>
      <c r="E36" s="121"/>
      <c r="F36" s="121"/>
      <c r="G36" s="121"/>
      <c r="H36" s="121"/>
      <c r="I36" s="121"/>
      <c r="J36" s="121"/>
      <c r="K36" s="42">
        <f>IF(K32-K33-K34+K35 &lt;=2500,0,K32-K33-K34+K35)</f>
        <v>0</v>
      </c>
      <c r="L36" s="110"/>
    </row>
    <row r="37" spans="2:12" ht="17.25" customHeight="1" x14ac:dyDescent="0.25">
      <c r="B37" s="129"/>
      <c r="C37" s="130"/>
      <c r="D37" s="130"/>
      <c r="E37" s="130"/>
      <c r="F37" s="130"/>
      <c r="G37" s="130"/>
      <c r="H37" s="130"/>
      <c r="I37" s="130"/>
      <c r="J37" s="130"/>
      <c r="K37" s="131"/>
      <c r="L37" s="103"/>
    </row>
    <row r="38" spans="2:12" ht="15" customHeight="1" x14ac:dyDescent="0.25">
      <c r="B38" s="193" t="s">
        <v>4677</v>
      </c>
      <c r="C38" s="194"/>
      <c r="D38" s="194"/>
      <c r="E38" s="194"/>
      <c r="F38" s="194"/>
      <c r="G38" s="194"/>
      <c r="H38" s="194"/>
      <c r="I38" s="194"/>
      <c r="J38" s="194"/>
      <c r="K38" s="195"/>
      <c r="L38" s="103"/>
    </row>
    <row r="39" spans="2:12" ht="16.5" customHeight="1" thickBot="1" x14ac:dyDescent="0.3">
      <c r="B39" s="176" t="s">
        <v>36</v>
      </c>
      <c r="C39" s="177"/>
      <c r="D39" s="178"/>
      <c r="E39" s="178"/>
      <c r="F39" s="178"/>
      <c r="G39" s="178"/>
      <c r="H39" s="53"/>
      <c r="I39" s="53"/>
      <c r="J39" s="54"/>
      <c r="K39" s="99"/>
      <c r="L39" s="103"/>
    </row>
    <row r="40" spans="2:12" ht="16.5" customHeight="1" thickTop="1" thickBot="1" x14ac:dyDescent="0.3">
      <c r="B40" s="122" t="s">
        <v>20</v>
      </c>
      <c r="C40" s="123"/>
      <c r="D40" s="123"/>
      <c r="E40" s="123"/>
      <c r="F40" s="123"/>
      <c r="G40" s="123"/>
      <c r="H40" s="123"/>
      <c r="I40" s="123"/>
      <c r="J40" s="123"/>
      <c r="K40" s="41"/>
      <c r="L40" s="103"/>
    </row>
    <row r="41" spans="2:12" ht="15" customHeight="1" thickTop="1" thickBot="1" x14ac:dyDescent="0.3">
      <c r="B41" s="122" t="s">
        <v>34</v>
      </c>
      <c r="C41" s="123"/>
      <c r="D41" s="179"/>
      <c r="E41" s="179"/>
      <c r="F41" s="179"/>
      <c r="G41" s="179"/>
      <c r="H41" s="51"/>
      <c r="I41" s="51"/>
      <c r="J41" s="52"/>
      <c r="K41" s="41"/>
      <c r="L41" s="103"/>
    </row>
    <row r="42" spans="2:12" ht="15" customHeight="1" thickTop="1" thickBot="1" x14ac:dyDescent="0.3">
      <c r="B42" s="122" t="s">
        <v>23</v>
      </c>
      <c r="C42" s="123"/>
      <c r="D42" s="179"/>
      <c r="E42" s="179"/>
      <c r="F42" s="179"/>
      <c r="G42" s="179"/>
      <c r="H42" s="51"/>
      <c r="I42" s="51"/>
      <c r="J42" s="52"/>
      <c r="K42" s="41"/>
      <c r="L42" s="103"/>
    </row>
    <row r="43" spans="2:12" ht="15" customHeight="1" thickTop="1" thickBot="1" x14ac:dyDescent="0.3">
      <c r="B43" s="125" t="s">
        <v>33</v>
      </c>
      <c r="C43" s="126"/>
      <c r="D43" s="126"/>
      <c r="E43" s="126"/>
      <c r="F43" s="126"/>
      <c r="G43" s="126"/>
      <c r="H43" s="126"/>
      <c r="I43" s="126"/>
      <c r="J43" s="126"/>
      <c r="K43" s="41"/>
      <c r="L43" s="103"/>
    </row>
    <row r="44" spans="2:12" ht="15" customHeight="1" thickTop="1" x14ac:dyDescent="0.25">
      <c r="B44" s="127" t="s">
        <v>21</v>
      </c>
      <c r="C44" s="128"/>
      <c r="D44" s="128"/>
      <c r="E44" s="128"/>
      <c r="F44" s="128"/>
      <c r="G44" s="128"/>
      <c r="H44" s="128"/>
      <c r="I44" s="128"/>
      <c r="J44" s="128"/>
      <c r="K44" s="48">
        <f>SUM(K40:K43)</f>
        <v>0</v>
      </c>
      <c r="L44" s="103"/>
    </row>
    <row r="45" spans="2:12" ht="18.75" customHeight="1" thickBot="1" x14ac:dyDescent="0.3">
      <c r="B45" s="134" t="s">
        <v>35</v>
      </c>
      <c r="C45" s="135"/>
      <c r="D45" s="135"/>
      <c r="E45" s="135"/>
      <c r="F45" s="135"/>
      <c r="G45" s="135"/>
      <c r="H45" s="135"/>
      <c r="I45" s="135"/>
      <c r="J45" s="135"/>
      <c r="K45" s="55"/>
      <c r="L45" s="103"/>
    </row>
    <row r="46" spans="2:12" ht="17.25" customHeight="1" thickTop="1" thickBot="1" x14ac:dyDescent="0.3">
      <c r="B46" s="122" t="s">
        <v>4680</v>
      </c>
      <c r="C46" s="123"/>
      <c r="D46" s="123"/>
      <c r="E46" s="123"/>
      <c r="F46" s="123"/>
      <c r="G46" s="123"/>
      <c r="H46" s="123"/>
      <c r="I46" s="123"/>
      <c r="J46" s="124"/>
      <c r="K46" s="41"/>
      <c r="L46" s="103"/>
    </row>
    <row r="47" spans="2:12" ht="17.25" thickTop="1" thickBot="1" x14ac:dyDescent="0.3">
      <c r="B47" s="132" t="s">
        <v>4679</v>
      </c>
      <c r="C47" s="133"/>
      <c r="D47" s="133"/>
      <c r="E47" s="133"/>
      <c r="F47" s="133"/>
      <c r="G47" s="133"/>
      <c r="H47" s="133"/>
      <c r="I47" s="133"/>
      <c r="J47" s="133"/>
      <c r="K47" s="41"/>
      <c r="L47" s="103"/>
    </row>
    <row r="48" spans="2:12" ht="17.25" thickTop="1" thickBot="1" x14ac:dyDescent="0.3">
      <c r="B48" s="122" t="s">
        <v>4683</v>
      </c>
      <c r="C48" s="123"/>
      <c r="D48" s="123"/>
      <c r="E48" s="123"/>
      <c r="F48" s="123"/>
      <c r="G48" s="123"/>
      <c r="H48" s="123"/>
      <c r="I48" s="123"/>
      <c r="J48" s="175"/>
      <c r="K48" s="41"/>
      <c r="L48" s="103"/>
    </row>
    <row r="49" spans="2:15" ht="16.5" thickTop="1" x14ac:dyDescent="0.25">
      <c r="B49" s="117" t="s">
        <v>22</v>
      </c>
      <c r="C49" s="118"/>
      <c r="D49" s="118"/>
      <c r="E49" s="118"/>
      <c r="F49" s="118"/>
      <c r="G49" s="118"/>
      <c r="H49" s="118"/>
      <c r="I49" s="118"/>
      <c r="J49" s="119"/>
      <c r="K49" s="49">
        <f>IF((K46-K47+K48)&lt;0,0,K46-K47+K48)</f>
        <v>0</v>
      </c>
      <c r="L49" s="103"/>
    </row>
    <row r="50" spans="2:15" x14ac:dyDescent="0.25">
      <c r="B50" s="117" t="s">
        <v>4672</v>
      </c>
      <c r="C50" s="118"/>
      <c r="D50" s="118"/>
      <c r="E50" s="118"/>
      <c r="F50" s="118"/>
      <c r="G50" s="118"/>
      <c r="H50" s="118"/>
      <c r="I50" s="118"/>
      <c r="J50" s="119"/>
      <c r="K50" s="49">
        <f>K44+K49</f>
        <v>0</v>
      </c>
      <c r="L50" s="103"/>
    </row>
    <row r="51" spans="2:15" x14ac:dyDescent="0.25">
      <c r="B51" s="117"/>
      <c r="C51" s="118"/>
      <c r="D51" s="118"/>
      <c r="E51" s="118"/>
      <c r="F51" s="118"/>
      <c r="G51" s="118"/>
      <c r="H51" s="118"/>
      <c r="I51" s="118"/>
      <c r="J51" s="119"/>
      <c r="K51" s="50"/>
      <c r="L51" s="103"/>
    </row>
    <row r="52" spans="2:15" x14ac:dyDescent="0.25">
      <c r="B52" s="117" t="s">
        <v>4673</v>
      </c>
      <c r="C52" s="118"/>
      <c r="D52" s="118"/>
      <c r="E52" s="118"/>
      <c r="F52" s="118"/>
      <c r="G52" s="118"/>
      <c r="H52" s="118"/>
      <c r="I52" s="118"/>
      <c r="J52" s="119"/>
      <c r="K52" s="50">
        <f>IF(K29+K36-K50&lt;=0,0,K29+K36-K50)</f>
        <v>0</v>
      </c>
      <c r="L52" s="110"/>
    </row>
    <row r="53" spans="2:15" ht="9.75" customHeight="1" x14ac:dyDescent="0.25">
      <c r="B53" s="117"/>
      <c r="C53" s="118"/>
      <c r="D53" s="118"/>
      <c r="E53" s="118"/>
      <c r="F53" s="118"/>
      <c r="G53" s="118"/>
      <c r="H53" s="118"/>
      <c r="I53" s="118"/>
      <c r="J53" s="119"/>
      <c r="K53" s="50"/>
      <c r="L53" s="103"/>
      <c r="M53" s="111" t="s">
        <v>28</v>
      </c>
      <c r="N53" s="111" t="s">
        <v>24</v>
      </c>
      <c r="O53" s="111" t="s">
        <v>25</v>
      </c>
    </row>
    <row r="54" spans="2:15" ht="40.5" customHeight="1" x14ac:dyDescent="0.25">
      <c r="B54" s="180" t="s">
        <v>4671</v>
      </c>
      <c r="C54" s="181"/>
      <c r="D54" s="181"/>
      <c r="E54" s="181"/>
      <c r="F54" s="181"/>
      <c r="G54" s="181"/>
      <c r="H54" s="181"/>
      <c r="I54" s="181"/>
      <c r="J54" s="182"/>
      <c r="K54" s="100">
        <f>IF(MIN(K16,K29+K36,K52)&lt;=2500,0,MIN(K16,K29+K36,K52))</f>
        <v>0</v>
      </c>
      <c r="L54" s="110">
        <f>MIN(M54:O54)</f>
        <v>0</v>
      </c>
      <c r="M54" s="112">
        <f>K16</f>
        <v>0</v>
      </c>
      <c r="N54" s="113">
        <f>K29+K36</f>
        <v>0</v>
      </c>
      <c r="O54" s="112">
        <f>K52</f>
        <v>0</v>
      </c>
    </row>
    <row r="55" spans="2:15" ht="44.25" customHeight="1" x14ac:dyDescent="0.25">
      <c r="B55" s="172" t="s">
        <v>4678</v>
      </c>
      <c r="C55" s="173"/>
      <c r="D55" s="173"/>
      <c r="E55" s="173"/>
      <c r="F55" s="173"/>
      <c r="G55" s="173"/>
      <c r="H55" s="173"/>
      <c r="I55" s="173"/>
      <c r="J55" s="173"/>
      <c r="K55" s="174"/>
      <c r="L55" s="103"/>
    </row>
    <row r="56" spans="2:15" ht="7.5" customHeight="1" x14ac:dyDescent="0.25">
      <c r="B56" s="44"/>
      <c r="C56" s="35"/>
      <c r="D56" s="35"/>
      <c r="E56" s="35"/>
      <c r="F56" s="35"/>
      <c r="G56" s="35"/>
      <c r="H56" s="35"/>
      <c r="I56" s="35"/>
      <c r="J56" s="35"/>
      <c r="K56" s="101"/>
    </row>
    <row r="57" spans="2:15" ht="18.75" customHeight="1" x14ac:dyDescent="0.25">
      <c r="B57" s="136" t="s">
        <v>4674</v>
      </c>
      <c r="C57" s="137"/>
      <c r="D57" s="137"/>
      <c r="E57" s="137"/>
      <c r="F57" s="137"/>
      <c r="G57" s="137"/>
      <c r="H57" s="137"/>
      <c r="I57" s="137"/>
      <c r="J57" s="137"/>
      <c r="K57" s="138"/>
    </row>
    <row r="58" spans="2:15" ht="15.75" customHeight="1" x14ac:dyDescent="0.25">
      <c r="B58" s="36" t="s">
        <v>9</v>
      </c>
      <c r="C58" s="37"/>
      <c r="D58" s="38"/>
      <c r="E58" s="38"/>
      <c r="F58" s="38"/>
      <c r="G58" s="39"/>
      <c r="H58" s="189"/>
      <c r="I58" s="189"/>
      <c r="J58" s="189"/>
      <c r="K58" s="9"/>
    </row>
    <row r="59" spans="2:15" ht="14.25" customHeight="1" x14ac:dyDescent="0.25">
      <c r="B59" s="84"/>
      <c r="C59" s="11" t="s">
        <v>29</v>
      </c>
      <c r="D59" s="4"/>
      <c r="E59" s="4"/>
      <c r="F59" s="4"/>
      <c r="G59" s="4"/>
      <c r="H59" s="4"/>
      <c r="I59" s="4"/>
      <c r="J59" s="4"/>
      <c r="K59" s="9"/>
    </row>
    <row r="60" spans="2:15" ht="15" customHeight="1" x14ac:dyDescent="0.25">
      <c r="B60" s="84"/>
      <c r="C60" s="70" t="s">
        <v>30</v>
      </c>
      <c r="D60" s="4"/>
      <c r="E60" s="4"/>
      <c r="F60" s="4"/>
      <c r="G60" s="4"/>
      <c r="H60" s="4"/>
      <c r="I60" s="4"/>
      <c r="J60" s="4"/>
      <c r="K60" s="9"/>
    </row>
    <row r="61" spans="2:15" ht="4.5" customHeight="1" x14ac:dyDescent="0.25">
      <c r="B61" s="84"/>
      <c r="C61" s="7"/>
      <c r="D61" s="4"/>
      <c r="E61" s="4"/>
      <c r="F61" s="4"/>
      <c r="G61" s="4"/>
      <c r="H61" s="4"/>
      <c r="I61" s="4"/>
      <c r="J61" s="4"/>
      <c r="K61" s="9"/>
    </row>
    <row r="62" spans="2:15" ht="15" customHeight="1" x14ac:dyDescent="0.25">
      <c r="B62" s="10" t="s">
        <v>10</v>
      </c>
      <c r="C62" s="4"/>
      <c r="D62" s="4"/>
      <c r="E62" s="4"/>
      <c r="F62" s="4"/>
      <c r="G62" s="4"/>
      <c r="H62" s="4"/>
      <c r="I62" s="4"/>
      <c r="J62" s="4"/>
      <c r="K62" s="9"/>
    </row>
    <row r="63" spans="2:15" ht="15" customHeight="1" x14ac:dyDescent="0.25">
      <c r="B63" s="84"/>
      <c r="C63" s="11" t="s">
        <v>31</v>
      </c>
      <c r="D63" s="16"/>
      <c r="E63" s="16"/>
      <c r="F63" s="16"/>
      <c r="G63" s="16"/>
      <c r="H63" s="16"/>
      <c r="I63" s="16"/>
      <c r="J63" s="16"/>
      <c r="K63" s="14"/>
    </row>
    <row r="64" spans="2:15" ht="26.25" customHeight="1" x14ac:dyDescent="0.25">
      <c r="B64" s="84"/>
      <c r="C64" s="115" t="s">
        <v>12</v>
      </c>
      <c r="D64" s="115"/>
      <c r="E64" s="115"/>
      <c r="F64" s="115"/>
      <c r="G64" s="115"/>
      <c r="H64" s="115"/>
      <c r="I64" s="115"/>
      <c r="J64" s="115"/>
      <c r="K64" s="116"/>
    </row>
    <row r="65" spans="2:13" ht="15" customHeight="1" x14ac:dyDescent="0.25">
      <c r="B65" s="84"/>
      <c r="C65" s="7" t="s">
        <v>14</v>
      </c>
      <c r="D65" s="16"/>
      <c r="E65" s="16"/>
      <c r="F65" s="16"/>
      <c r="G65" s="16"/>
      <c r="H65" s="16"/>
      <c r="I65" s="16"/>
      <c r="J65" s="16"/>
      <c r="K65" s="14"/>
    </row>
    <row r="66" spans="2:13" ht="15" customHeight="1" x14ac:dyDescent="0.25">
      <c r="B66" s="84"/>
      <c r="C66" s="11" t="s">
        <v>13</v>
      </c>
      <c r="D66" s="16"/>
      <c r="E66" s="16"/>
      <c r="F66" s="16"/>
      <c r="G66" s="16"/>
      <c r="H66" s="16"/>
      <c r="I66" s="16"/>
      <c r="J66" s="16"/>
      <c r="K66" s="14"/>
    </row>
    <row r="67" spans="2:13" ht="14.25" customHeight="1" x14ac:dyDescent="0.25">
      <c r="B67" s="85"/>
      <c r="C67" s="142" t="s">
        <v>15</v>
      </c>
      <c r="D67" s="142"/>
      <c r="E67" s="142"/>
      <c r="F67" s="142"/>
      <c r="G67" s="142"/>
      <c r="H67" s="142"/>
      <c r="I67" s="142"/>
      <c r="J67" s="142"/>
      <c r="K67" s="143"/>
    </row>
    <row r="68" spans="2:13" ht="8.25" customHeight="1" thickBot="1" x14ac:dyDescent="0.3">
      <c r="B68" s="86"/>
      <c r="C68" s="7"/>
      <c r="D68" s="16"/>
      <c r="E68" s="16"/>
      <c r="F68" s="16"/>
      <c r="G68" s="16"/>
      <c r="H68" s="16"/>
      <c r="I68" s="16"/>
      <c r="J68" s="16"/>
      <c r="K68" s="29"/>
    </row>
    <row r="69" spans="2:13" ht="18" customHeight="1" thickTop="1" thickBot="1" x14ac:dyDescent="0.3">
      <c r="B69" s="186"/>
      <c r="C69" s="187"/>
      <c r="D69" s="188"/>
      <c r="E69" s="32"/>
      <c r="F69" s="31"/>
      <c r="G69" s="33"/>
      <c r="H69" s="183"/>
      <c r="I69" s="184"/>
      <c r="J69" s="184"/>
      <c r="K69" s="185"/>
    </row>
    <row r="70" spans="2:13" ht="13.5" customHeight="1" thickTop="1" x14ac:dyDescent="0.25">
      <c r="B70" s="12" t="s">
        <v>19</v>
      </c>
      <c r="C70" s="15"/>
      <c r="D70" s="15"/>
      <c r="E70" s="15"/>
      <c r="F70" s="30" t="s">
        <v>7</v>
      </c>
      <c r="G70" s="13"/>
      <c r="H70" s="30" t="s">
        <v>8</v>
      </c>
      <c r="I70" s="15"/>
      <c r="J70" s="30"/>
      <c r="K70" s="87"/>
    </row>
    <row r="71" spans="2:13" ht="6.95" customHeight="1" x14ac:dyDescent="0.25">
      <c r="B71" s="12"/>
      <c r="C71" s="15"/>
      <c r="D71" s="15"/>
      <c r="E71" s="15"/>
      <c r="F71" s="13"/>
      <c r="G71" s="15"/>
      <c r="H71" s="15"/>
      <c r="I71" s="15"/>
      <c r="J71" s="30"/>
      <c r="K71" s="87"/>
    </row>
    <row r="72" spans="2:13" ht="59.25" customHeight="1" x14ac:dyDescent="0.25">
      <c r="B72" s="139" t="s">
        <v>26</v>
      </c>
      <c r="C72" s="140"/>
      <c r="D72" s="140"/>
      <c r="E72" s="140"/>
      <c r="F72" s="140"/>
      <c r="G72" s="140"/>
      <c r="H72" s="140"/>
      <c r="I72" s="140"/>
      <c r="J72" s="140"/>
      <c r="K72" s="141"/>
      <c r="M72" s="4"/>
    </row>
    <row r="73" spans="2:13" ht="6" customHeight="1" x14ac:dyDescent="0.25">
      <c r="B73" s="19"/>
      <c r="C73" s="20"/>
      <c r="D73" s="20"/>
      <c r="E73" s="20"/>
      <c r="F73" s="20"/>
      <c r="G73" s="20"/>
      <c r="H73" s="20"/>
      <c r="I73" s="20"/>
      <c r="J73" s="20"/>
      <c r="K73" s="21"/>
    </row>
    <row r="74" spans="2:13" ht="12.75" customHeight="1" x14ac:dyDescent="0.25">
      <c r="B74" s="139" t="s">
        <v>27</v>
      </c>
      <c r="C74" s="140"/>
      <c r="D74" s="140"/>
      <c r="E74" s="140"/>
      <c r="F74" s="140"/>
      <c r="G74" s="140"/>
      <c r="H74" s="140"/>
      <c r="I74" s="140"/>
      <c r="J74" s="140"/>
      <c r="K74" s="141"/>
    </row>
    <row r="75" spans="2:13" ht="12" customHeight="1" x14ac:dyDescent="0.25">
      <c r="B75" s="139"/>
      <c r="C75" s="140"/>
      <c r="D75" s="140"/>
      <c r="E75" s="140"/>
      <c r="F75" s="140"/>
      <c r="G75" s="140"/>
      <c r="H75" s="140"/>
      <c r="I75" s="140"/>
      <c r="J75" s="140"/>
      <c r="K75" s="141"/>
    </row>
    <row r="76" spans="2:13" ht="12" customHeight="1" x14ac:dyDescent="0.25">
      <c r="B76" s="139"/>
      <c r="C76" s="140"/>
      <c r="D76" s="140"/>
      <c r="E76" s="140"/>
      <c r="F76" s="140"/>
      <c r="G76" s="140"/>
      <c r="H76" s="140"/>
      <c r="I76" s="140"/>
      <c r="J76" s="140"/>
      <c r="K76" s="141"/>
    </row>
    <row r="77" spans="2:13" ht="12" customHeight="1" x14ac:dyDescent="0.25">
      <c r="B77" s="139"/>
      <c r="C77" s="140"/>
      <c r="D77" s="140"/>
      <c r="E77" s="140"/>
      <c r="F77" s="140"/>
      <c r="G77" s="140"/>
      <c r="H77" s="140"/>
      <c r="I77" s="140"/>
      <c r="J77" s="140"/>
      <c r="K77" s="141"/>
    </row>
    <row r="78" spans="2:13" ht="3.75" customHeight="1" x14ac:dyDescent="0.25">
      <c r="B78" s="169"/>
      <c r="C78" s="170"/>
      <c r="D78" s="170"/>
      <c r="E78" s="170"/>
      <c r="F78" s="170"/>
      <c r="G78" s="170"/>
      <c r="H78" s="170"/>
      <c r="I78" s="170"/>
      <c r="J78" s="170"/>
      <c r="K78" s="171"/>
    </row>
    <row r="79" spans="2:13" ht="14.25" customHeight="1" x14ac:dyDescent="0.25"/>
    <row r="80" spans="2:13" ht="38.25" customHeight="1" x14ac:dyDescent="0.25"/>
    <row r="81" ht="42.75" customHeight="1" x14ac:dyDescent="0.25"/>
  </sheetData>
  <sheetProtection password="F3F8" sheet="1" scenarios="1"/>
  <mergeCells count="55">
    <mergeCell ref="B18:K18"/>
    <mergeCell ref="B25:K25"/>
    <mergeCell ref="B38:K38"/>
    <mergeCell ref="B31:K31"/>
    <mergeCell ref="B15:J15"/>
    <mergeCell ref="B30:J30"/>
    <mergeCell ref="B32:J32"/>
    <mergeCell ref="B33:J33"/>
    <mergeCell ref="B35:J35"/>
    <mergeCell ref="B34:J34"/>
    <mergeCell ref="B74:K78"/>
    <mergeCell ref="B55:K55"/>
    <mergeCell ref="B26:J26"/>
    <mergeCell ref="B27:J27"/>
    <mergeCell ref="B28:J28"/>
    <mergeCell ref="B29:J29"/>
    <mergeCell ref="B48:J48"/>
    <mergeCell ref="B40:J40"/>
    <mergeCell ref="B39:G39"/>
    <mergeCell ref="B41:G41"/>
    <mergeCell ref="B42:G42"/>
    <mergeCell ref="B53:J53"/>
    <mergeCell ref="B54:J54"/>
    <mergeCell ref="H69:K69"/>
    <mergeCell ref="B69:D69"/>
    <mergeCell ref="H58:J58"/>
    <mergeCell ref="B72:K72"/>
    <mergeCell ref="C67:K67"/>
    <mergeCell ref="E2:K2"/>
    <mergeCell ref="E3:K3"/>
    <mergeCell ref="B4:K4"/>
    <mergeCell ref="B14:E14"/>
    <mergeCell ref="B10:E10"/>
    <mergeCell ref="B13:J13"/>
    <mergeCell ref="B16:J16"/>
    <mergeCell ref="B6:C6"/>
    <mergeCell ref="B8:C8"/>
    <mergeCell ref="I6:J6"/>
    <mergeCell ref="I10:J10"/>
    <mergeCell ref="D6:G6"/>
    <mergeCell ref="D8:G8"/>
    <mergeCell ref="B12:K12"/>
    <mergeCell ref="C64:K64"/>
    <mergeCell ref="B52:J52"/>
    <mergeCell ref="B36:J36"/>
    <mergeCell ref="B46:J46"/>
    <mergeCell ref="B43:J43"/>
    <mergeCell ref="B44:J44"/>
    <mergeCell ref="B37:K37"/>
    <mergeCell ref="B47:J47"/>
    <mergeCell ref="B45:J45"/>
    <mergeCell ref="B50:J50"/>
    <mergeCell ref="B49:J49"/>
    <mergeCell ref="B51:J51"/>
    <mergeCell ref="B57:K57"/>
  </mergeCells>
  <phoneticPr fontId="9" type="noConversion"/>
  <conditionalFormatting sqref="K49">
    <cfRule type="cellIs" dxfId="1" priority="4" stopIfTrue="1" operator="lessThan">
      <formula>0</formula>
    </cfRule>
  </conditionalFormatting>
  <conditionalFormatting sqref="K50:K54">
    <cfRule type="cellIs" dxfId="0" priority="1" stopIfTrue="1" operator="lessThan">
      <formula>0</formula>
    </cfRule>
  </conditionalFormatting>
  <dataValidations count="5">
    <dataValidation type="date" operator="lessThan" allowBlank="1" showInputMessage="1" showErrorMessage="1" error="Date entered is not a valid date or is greater than the Pay Off Date.  " sqref="F10">
      <formula1>K10</formula1>
    </dataValidation>
    <dataValidation type="date" operator="greaterThan" allowBlank="1" showInputMessage="1" showErrorMessage="1" error="Date entered is not a valid date or is less than the Original Closing Date." sqref="K10">
      <formula1>F10</formula1>
    </dataValidation>
    <dataValidation type="whole" showInputMessage="1" showErrorMessage="1" errorTitle="Full Months Only" error="Please enter full months only; partial months are not forgiven." sqref="I14">
      <formula1>0</formula1>
      <formula2>9999999999999990000</formula2>
    </dataValidation>
    <dataValidation type="decimal" operator="greaterThan" allowBlank="1" showInputMessage="1" showErrorMessage="1" error="Number must be greater than $0." sqref="K14">
      <formula1>0</formula1>
    </dataValidation>
    <dataValidation allowBlank="1" showInputMessage="1" showErrorMessage="1" error="Entry must be greater than $0." sqref="K40:K43 K46:K48 K32:K35 K13 K26:K28 K19:K20"/>
  </dataValidations>
  <pageMargins left="0.75" right="0.25" top="0.25" bottom="0.25" header="0.3" footer="0.3"/>
  <pageSetup scale="62" orientation="portrait" r:id="rId1"/>
  <headerFooter>
    <oddFooter xml:space="preserve">&amp;L
&amp;R12/31/19
</oddFooter>
  </headerFooter>
  <drawing r:id="rId2"/>
  <legacyDrawing r:id="rId3"/>
  <oleObjects>
    <mc:AlternateContent xmlns:mc="http://schemas.openxmlformats.org/markup-compatibility/2006">
      <mc:Choice Requires="x14">
        <oleObject progId="Acrobat Document" dvAspect="DVASPECT_ICON" shapeId="1267" r:id="rId4">
          <objectPr defaultSize="0" r:id="rId5">
            <anchor moveWithCells="1">
              <from>
                <xdr:col>17</xdr:col>
                <xdr:colOff>676275</xdr:colOff>
                <xdr:row>2</xdr:row>
                <xdr:rowOff>19050</xdr:rowOff>
              </from>
              <to>
                <xdr:col>19</xdr:col>
                <xdr:colOff>219075</xdr:colOff>
                <xdr:row>4</xdr:row>
                <xdr:rowOff>0</xdr:rowOff>
              </to>
            </anchor>
          </objectPr>
        </oleObject>
      </mc:Choice>
      <mc:Fallback>
        <oleObject progId="Acrobat Document" dvAspect="DVASPECT_ICON" shapeId="1267" r:id="rId4"/>
      </mc:Fallback>
    </mc:AlternateContent>
    <mc:AlternateContent xmlns:mc="http://schemas.openxmlformats.org/markup-compatibility/2006">
      <mc:Choice Requires="x14">
        <oleObject progId="Acrobat Document" dvAspect="DVASPECT_ICON" shapeId="1268" r:id="rId6">
          <objectPr defaultSize="0" autoPict="0" r:id="rId7">
            <anchor moveWithCells="1">
              <from>
                <xdr:col>21</xdr:col>
                <xdr:colOff>47625</xdr:colOff>
                <xdr:row>2</xdr:row>
                <xdr:rowOff>38100</xdr:rowOff>
              </from>
              <to>
                <xdr:col>22</xdr:col>
                <xdr:colOff>276225</xdr:colOff>
                <xdr:row>5</xdr:row>
                <xdr:rowOff>85725</xdr:rowOff>
              </to>
            </anchor>
          </objectPr>
        </oleObject>
      </mc:Choice>
      <mc:Fallback>
        <oleObject progId="Acrobat Document" dvAspect="DVASPECT_ICON" shapeId="1268" r:id="rId6"/>
      </mc:Fallback>
    </mc:AlternateContent>
  </oleObjects>
  <mc:AlternateContent xmlns:mc="http://schemas.openxmlformats.org/markup-compatibility/2006">
    <mc:Choice Requires="x14">
      <controls>
        <mc:AlternateContent xmlns:mc="http://schemas.openxmlformats.org/markup-compatibility/2006">
          <mc:Choice Requires="x14">
            <control shapeId="1064" r:id="rId8" name="Check Box 40">
              <controlPr defaultSize="0" autoFill="0" autoLine="0" autoPict="0">
                <anchor moveWithCells="1">
                  <from>
                    <xdr:col>1</xdr:col>
                    <xdr:colOff>28575</xdr:colOff>
                    <xdr:row>58</xdr:row>
                    <xdr:rowOff>0</xdr:rowOff>
                  </from>
                  <to>
                    <xdr:col>2</xdr:col>
                    <xdr:colOff>57150</xdr:colOff>
                    <xdr:row>59</xdr:row>
                    <xdr:rowOff>38100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1</xdr:col>
                    <xdr:colOff>28575</xdr:colOff>
                    <xdr:row>58</xdr:row>
                    <xdr:rowOff>171450</xdr:rowOff>
                  </from>
                  <to>
                    <xdr:col>2</xdr:col>
                    <xdr:colOff>57150</xdr:colOff>
                    <xdr:row>60</xdr:row>
                    <xdr:rowOff>19050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xdr:col>
                    <xdr:colOff>28575</xdr:colOff>
                    <xdr:row>61</xdr:row>
                    <xdr:rowOff>171450</xdr:rowOff>
                  </from>
                  <to>
                    <xdr:col>2</xdr:col>
                    <xdr:colOff>57150</xdr:colOff>
                    <xdr:row>63</xdr:row>
                    <xdr:rowOff>9525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xdr:col>
                    <xdr:colOff>28575</xdr:colOff>
                    <xdr:row>62</xdr:row>
                    <xdr:rowOff>171450</xdr:rowOff>
                  </from>
                  <to>
                    <xdr:col>2</xdr:col>
                    <xdr:colOff>57150</xdr:colOff>
                    <xdr:row>63</xdr:row>
                    <xdr:rowOff>200025</xdr:rowOff>
                  </to>
                </anchor>
              </controlPr>
            </control>
          </mc:Choice>
        </mc:AlternateContent>
        <mc:AlternateContent xmlns:mc="http://schemas.openxmlformats.org/markup-compatibility/2006">
          <mc:Choice Requires="x14">
            <control shapeId="1262" r:id="rId12" name="Check Box 238">
              <controlPr defaultSize="0" autoFill="0" autoLine="0" autoPict="0">
                <anchor moveWithCells="1">
                  <from>
                    <xdr:col>1</xdr:col>
                    <xdr:colOff>28575</xdr:colOff>
                    <xdr:row>65</xdr:row>
                    <xdr:rowOff>161925</xdr:rowOff>
                  </from>
                  <to>
                    <xdr:col>2</xdr:col>
                    <xdr:colOff>57150</xdr:colOff>
                    <xdr:row>67</xdr:row>
                    <xdr:rowOff>9525</xdr:rowOff>
                  </to>
                </anchor>
              </controlPr>
            </control>
          </mc:Choice>
        </mc:AlternateContent>
        <mc:AlternateContent xmlns:mc="http://schemas.openxmlformats.org/markup-compatibility/2006">
          <mc:Choice Requires="x14">
            <control shapeId="1264" r:id="rId13" name="Check Box 240">
              <controlPr defaultSize="0" autoFill="0" autoLine="0" autoPict="0">
                <anchor moveWithCells="1">
                  <from>
                    <xdr:col>1</xdr:col>
                    <xdr:colOff>28575</xdr:colOff>
                    <xdr:row>63</xdr:row>
                    <xdr:rowOff>304800</xdr:rowOff>
                  </from>
                  <to>
                    <xdr:col>2</xdr:col>
                    <xdr:colOff>57150</xdr:colOff>
                    <xdr:row>65</xdr:row>
                    <xdr:rowOff>0</xdr:rowOff>
                  </to>
                </anchor>
              </controlPr>
            </control>
          </mc:Choice>
        </mc:AlternateContent>
        <mc:AlternateContent xmlns:mc="http://schemas.openxmlformats.org/markup-compatibility/2006">
          <mc:Choice Requires="x14">
            <control shapeId="1266" r:id="rId14" name="Check Box 242">
              <controlPr defaultSize="0" autoFill="0" autoLine="0" autoPict="0">
                <anchor moveWithCells="1">
                  <from>
                    <xdr:col>1</xdr:col>
                    <xdr:colOff>28575</xdr:colOff>
                    <xdr:row>64</xdr:row>
                    <xdr:rowOff>161925</xdr:rowOff>
                  </from>
                  <to>
                    <xdr:col>2</xdr:col>
                    <xdr:colOff>57150</xdr:colOff>
                    <xdr:row>66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K3261"/>
  <sheetViews>
    <sheetView workbookViewId="0">
      <pane xSplit="1" ySplit="5" topLeftCell="B6" activePane="bottomRight" state="frozen"/>
      <selection pane="topRight" activeCell="B1" sqref="B1"/>
      <selection pane="bottomLeft" activeCell="A6" sqref="A6"/>
      <selection pane="bottomRight" activeCell="C37" sqref="C37"/>
    </sheetView>
  </sheetViews>
  <sheetFormatPr defaultRowHeight="15.75" x14ac:dyDescent="0.25"/>
  <cols>
    <col min="1" max="1" width="4.25" style="75" bestFit="1" customWidth="1"/>
    <col min="2" max="2" width="26.875" style="75" customWidth="1"/>
    <col min="3" max="3" width="52.75" style="75" bestFit="1" customWidth="1"/>
    <col min="4" max="5" width="17.625" style="77" bestFit="1" customWidth="1"/>
    <col min="6" max="16384" width="9" style="75"/>
  </cols>
  <sheetData>
    <row r="1" spans="1:16365" s="72" customFormat="1" ht="21" x14ac:dyDescent="0.35">
      <c r="A1" s="196" t="s">
        <v>38</v>
      </c>
      <c r="B1" s="196"/>
      <c r="C1" s="196"/>
      <c r="D1" s="196"/>
      <c r="E1" s="196"/>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8"/>
      <c r="ALU1" s="88"/>
      <c r="ALV1" s="88"/>
      <c r="ALW1" s="88"/>
      <c r="ALX1" s="88"/>
      <c r="ALY1" s="88"/>
      <c r="ALZ1" s="88"/>
      <c r="AMA1" s="88"/>
      <c r="AMB1" s="88"/>
      <c r="AMC1" s="88"/>
      <c r="AMD1" s="88"/>
      <c r="AME1" s="88"/>
      <c r="AMF1" s="88"/>
      <c r="AMG1" s="88"/>
      <c r="AMH1" s="88"/>
      <c r="AMI1" s="88"/>
      <c r="AMJ1" s="88"/>
      <c r="AMK1" s="88"/>
      <c r="AML1" s="88"/>
      <c r="AMM1" s="88"/>
      <c r="AMN1" s="88"/>
      <c r="AMO1" s="88"/>
      <c r="AMP1" s="88"/>
      <c r="AMQ1" s="88"/>
      <c r="AMR1" s="88"/>
      <c r="AMS1" s="88"/>
      <c r="AMT1" s="88"/>
      <c r="AMU1" s="88"/>
      <c r="AMV1" s="88"/>
      <c r="AMW1" s="88"/>
      <c r="AMX1" s="88"/>
      <c r="AMY1" s="88"/>
      <c r="AMZ1" s="88"/>
      <c r="ANA1" s="88"/>
      <c r="ANB1" s="88"/>
      <c r="ANC1" s="88"/>
      <c r="AND1" s="88"/>
      <c r="ANE1" s="88"/>
      <c r="ANF1" s="88"/>
      <c r="ANG1" s="88"/>
      <c r="ANH1" s="88"/>
      <c r="ANI1" s="88"/>
      <c r="ANJ1" s="88"/>
      <c r="ANK1" s="88"/>
      <c r="ANL1" s="88"/>
      <c r="ANM1" s="88"/>
      <c r="ANN1" s="88"/>
      <c r="ANO1" s="88"/>
      <c r="ANP1" s="88"/>
      <c r="ANQ1" s="88"/>
      <c r="ANR1" s="88"/>
      <c r="ANS1" s="88"/>
      <c r="ANT1" s="88"/>
      <c r="ANU1" s="88"/>
      <c r="ANV1" s="88"/>
      <c r="ANW1" s="88"/>
      <c r="ANX1" s="88"/>
      <c r="ANY1" s="88"/>
      <c r="ANZ1" s="88"/>
      <c r="AOA1" s="88"/>
      <c r="AOB1" s="88"/>
      <c r="AOC1" s="88"/>
      <c r="AOD1" s="88"/>
      <c r="AOE1" s="88"/>
      <c r="AOF1" s="88"/>
      <c r="AOG1" s="88"/>
      <c r="AOH1" s="88"/>
      <c r="AOI1" s="88"/>
      <c r="AOJ1" s="88"/>
      <c r="AOK1" s="88"/>
      <c r="AOL1" s="88"/>
      <c r="AOM1" s="88"/>
      <c r="AON1" s="88"/>
      <c r="AOO1" s="88"/>
      <c r="AOP1" s="88"/>
      <c r="AOQ1" s="88"/>
      <c r="AOR1" s="88"/>
      <c r="AOS1" s="88"/>
      <c r="AOT1" s="88"/>
      <c r="AOU1" s="88"/>
      <c r="AOV1" s="88"/>
      <c r="AOW1" s="88"/>
      <c r="AOX1" s="88"/>
      <c r="AOY1" s="88"/>
      <c r="AOZ1" s="88"/>
      <c r="APA1" s="88"/>
      <c r="APB1" s="88"/>
      <c r="APC1" s="88"/>
      <c r="APD1" s="88"/>
      <c r="APE1" s="88"/>
      <c r="APF1" s="88"/>
      <c r="APG1" s="88"/>
      <c r="APH1" s="88"/>
      <c r="API1" s="88"/>
      <c r="APJ1" s="88"/>
      <c r="APK1" s="88"/>
      <c r="APL1" s="88"/>
      <c r="APM1" s="88"/>
      <c r="APN1" s="88"/>
      <c r="APO1" s="88"/>
      <c r="APP1" s="88"/>
      <c r="APQ1" s="88"/>
      <c r="APR1" s="88"/>
      <c r="APS1" s="88"/>
      <c r="APT1" s="88"/>
      <c r="APU1" s="88"/>
      <c r="APV1" s="88"/>
      <c r="APW1" s="88"/>
      <c r="APX1" s="88"/>
      <c r="APY1" s="88"/>
      <c r="APZ1" s="88"/>
      <c r="AQA1" s="88"/>
      <c r="AQB1" s="88"/>
      <c r="AQC1" s="88"/>
      <c r="AQD1" s="88"/>
      <c r="AQE1" s="88"/>
      <c r="AQF1" s="88"/>
      <c r="AQG1" s="88"/>
      <c r="AQH1" s="88"/>
      <c r="AQI1" s="88"/>
      <c r="AQJ1" s="88"/>
      <c r="AQK1" s="88"/>
      <c r="AQL1" s="88"/>
      <c r="AQM1" s="88"/>
      <c r="AQN1" s="88"/>
      <c r="AQO1" s="88"/>
      <c r="AQP1" s="88"/>
      <c r="AQQ1" s="88"/>
      <c r="AQR1" s="88"/>
      <c r="AQS1" s="88"/>
      <c r="AQT1" s="88"/>
      <c r="AQU1" s="88"/>
      <c r="AQV1" s="88"/>
      <c r="AQW1" s="88"/>
      <c r="AQX1" s="88"/>
      <c r="AQY1" s="88"/>
      <c r="AQZ1" s="88"/>
      <c r="ARA1" s="88"/>
      <c r="ARB1" s="88"/>
      <c r="ARC1" s="88"/>
      <c r="ARD1" s="88"/>
      <c r="ARE1" s="88"/>
      <c r="ARF1" s="88"/>
      <c r="ARG1" s="88"/>
      <c r="ARH1" s="88"/>
      <c r="ARI1" s="88"/>
      <c r="ARJ1" s="88"/>
      <c r="ARK1" s="88"/>
      <c r="ARL1" s="88"/>
      <c r="ARM1" s="88"/>
      <c r="ARN1" s="88"/>
      <c r="ARO1" s="88"/>
      <c r="ARP1" s="88"/>
      <c r="ARQ1" s="88"/>
      <c r="ARR1" s="88"/>
      <c r="ARS1" s="88"/>
      <c r="ART1" s="88"/>
      <c r="ARU1" s="88"/>
      <c r="ARV1" s="88"/>
      <c r="ARW1" s="88"/>
      <c r="ARX1" s="88"/>
      <c r="ARY1" s="88"/>
      <c r="ARZ1" s="88"/>
      <c r="ASA1" s="88"/>
      <c r="ASB1" s="88"/>
      <c r="ASC1" s="88"/>
      <c r="ASD1" s="88"/>
      <c r="ASE1" s="88"/>
      <c r="ASF1" s="88"/>
      <c r="ASG1" s="88"/>
      <c r="ASH1" s="88"/>
      <c r="ASI1" s="88"/>
      <c r="ASJ1" s="88"/>
      <c r="ASK1" s="88"/>
      <c r="ASL1" s="88"/>
      <c r="ASM1" s="88"/>
      <c r="ASN1" s="88"/>
      <c r="ASO1" s="88"/>
      <c r="ASP1" s="88"/>
      <c r="ASQ1" s="88"/>
      <c r="ASR1" s="88"/>
      <c r="ASS1" s="88"/>
      <c r="AST1" s="88"/>
      <c r="ASU1" s="88"/>
      <c r="ASV1" s="88"/>
      <c r="ASW1" s="88"/>
      <c r="ASX1" s="88"/>
      <c r="ASY1" s="88"/>
      <c r="ASZ1" s="88"/>
      <c r="ATA1" s="88"/>
      <c r="ATB1" s="88"/>
      <c r="ATC1" s="88"/>
      <c r="ATD1" s="88"/>
      <c r="ATE1" s="88"/>
      <c r="ATF1" s="88"/>
      <c r="ATG1" s="88"/>
      <c r="ATH1" s="88"/>
      <c r="ATI1" s="88"/>
      <c r="ATJ1" s="88"/>
      <c r="ATK1" s="88"/>
      <c r="ATL1" s="88"/>
      <c r="ATM1" s="88"/>
      <c r="ATN1" s="88"/>
      <c r="ATO1" s="88"/>
      <c r="ATP1" s="88"/>
      <c r="ATQ1" s="88"/>
      <c r="ATR1" s="88"/>
      <c r="ATS1" s="88"/>
      <c r="ATT1" s="88"/>
      <c r="ATU1" s="88"/>
      <c r="ATV1" s="88"/>
      <c r="ATW1" s="88"/>
      <c r="ATX1" s="88"/>
      <c r="ATY1" s="88"/>
      <c r="ATZ1" s="88"/>
      <c r="AUA1" s="88"/>
      <c r="AUB1" s="88"/>
      <c r="AUC1" s="88"/>
      <c r="AUD1" s="88"/>
      <c r="AUE1" s="88"/>
      <c r="AUF1" s="88"/>
      <c r="AUG1" s="88"/>
      <c r="AUH1" s="88"/>
      <c r="AUI1" s="88"/>
      <c r="AUJ1" s="88"/>
      <c r="AUK1" s="88"/>
      <c r="AUL1" s="88"/>
      <c r="AUM1" s="88"/>
      <c r="AUN1" s="88"/>
      <c r="AUO1" s="88"/>
      <c r="AUP1" s="88"/>
      <c r="AUQ1" s="88"/>
      <c r="AUR1" s="88"/>
      <c r="AUS1" s="88"/>
      <c r="AUT1" s="88"/>
      <c r="AUU1" s="88"/>
      <c r="AUV1" s="88"/>
      <c r="AUW1" s="88"/>
      <c r="AUX1" s="88"/>
      <c r="AUY1" s="88"/>
      <c r="AUZ1" s="88"/>
      <c r="AVA1" s="88"/>
      <c r="AVB1" s="88"/>
      <c r="AVC1" s="88"/>
      <c r="AVD1" s="88"/>
      <c r="AVE1" s="88"/>
      <c r="AVF1" s="88"/>
      <c r="AVG1" s="88"/>
      <c r="AVH1" s="88"/>
      <c r="AVI1" s="88"/>
      <c r="AVJ1" s="88"/>
      <c r="AVK1" s="88"/>
      <c r="AVL1" s="88"/>
      <c r="AVM1" s="88"/>
      <c r="AVN1" s="88"/>
      <c r="AVO1" s="88"/>
      <c r="AVP1" s="88"/>
      <c r="AVQ1" s="88"/>
      <c r="AVR1" s="88"/>
      <c r="AVS1" s="88"/>
      <c r="AVT1" s="88"/>
      <c r="AVU1" s="88"/>
      <c r="AVV1" s="88"/>
      <c r="AVW1" s="88"/>
      <c r="AVX1" s="88"/>
      <c r="AVY1" s="88"/>
      <c r="AVZ1" s="88"/>
      <c r="AWA1" s="88"/>
      <c r="AWB1" s="88"/>
      <c r="AWC1" s="88"/>
      <c r="AWD1" s="88"/>
      <c r="AWE1" s="88"/>
      <c r="AWF1" s="88"/>
      <c r="AWG1" s="88"/>
      <c r="AWH1" s="88"/>
      <c r="AWI1" s="88"/>
      <c r="AWJ1" s="88"/>
      <c r="AWK1" s="88"/>
      <c r="AWL1" s="88"/>
      <c r="AWM1" s="88"/>
      <c r="AWN1" s="88"/>
      <c r="AWO1" s="88"/>
      <c r="AWP1" s="88"/>
      <c r="AWQ1" s="88"/>
      <c r="AWR1" s="88"/>
      <c r="AWS1" s="88"/>
      <c r="AWT1" s="88"/>
      <c r="AWU1" s="88"/>
      <c r="AWV1" s="88"/>
      <c r="AWW1" s="88"/>
      <c r="AWX1" s="88"/>
      <c r="AWY1" s="88"/>
      <c r="AWZ1" s="88"/>
      <c r="AXA1" s="88"/>
      <c r="AXB1" s="88"/>
      <c r="AXC1" s="88"/>
      <c r="AXD1" s="88"/>
      <c r="AXE1" s="88"/>
      <c r="AXF1" s="88"/>
      <c r="AXG1" s="88"/>
      <c r="AXH1" s="88"/>
      <c r="AXI1" s="88"/>
      <c r="AXJ1" s="88"/>
      <c r="AXK1" s="88"/>
      <c r="AXL1" s="88"/>
      <c r="AXM1" s="88"/>
      <c r="AXN1" s="88"/>
      <c r="AXO1" s="88"/>
      <c r="AXP1" s="88"/>
      <c r="AXQ1" s="88"/>
      <c r="AXR1" s="88"/>
      <c r="AXS1" s="88"/>
      <c r="AXT1" s="88"/>
      <c r="AXU1" s="88"/>
      <c r="AXV1" s="88"/>
      <c r="AXW1" s="88"/>
      <c r="AXX1" s="88"/>
      <c r="AXY1" s="88"/>
      <c r="AXZ1" s="88"/>
      <c r="AYA1" s="88"/>
      <c r="AYB1" s="88"/>
      <c r="AYC1" s="88"/>
      <c r="AYD1" s="88"/>
      <c r="AYE1" s="88"/>
      <c r="AYF1" s="88"/>
      <c r="AYG1" s="88"/>
      <c r="AYH1" s="88"/>
      <c r="AYI1" s="88"/>
      <c r="AYJ1" s="88"/>
      <c r="AYK1" s="88"/>
      <c r="AYL1" s="88"/>
      <c r="AYM1" s="88"/>
      <c r="AYN1" s="88"/>
      <c r="AYO1" s="88"/>
      <c r="AYP1" s="88"/>
      <c r="AYQ1" s="88"/>
      <c r="AYR1" s="88"/>
      <c r="AYS1" s="88"/>
      <c r="AYT1" s="88"/>
      <c r="AYU1" s="88"/>
      <c r="AYV1" s="88"/>
      <c r="AYW1" s="88"/>
      <c r="AYX1" s="88"/>
      <c r="AYY1" s="88"/>
      <c r="AYZ1" s="88"/>
      <c r="AZA1" s="88"/>
      <c r="AZB1" s="88"/>
      <c r="AZC1" s="88"/>
      <c r="AZD1" s="88"/>
      <c r="AZE1" s="88"/>
      <c r="AZF1" s="88"/>
      <c r="AZG1" s="88"/>
      <c r="AZH1" s="88"/>
      <c r="AZI1" s="88"/>
      <c r="AZJ1" s="88"/>
      <c r="AZK1" s="88"/>
      <c r="AZL1" s="88"/>
      <c r="AZM1" s="88"/>
      <c r="AZN1" s="88"/>
      <c r="AZO1" s="88"/>
      <c r="AZP1" s="88"/>
      <c r="AZQ1" s="88"/>
      <c r="AZR1" s="88"/>
      <c r="AZS1" s="88"/>
      <c r="AZT1" s="88"/>
      <c r="AZU1" s="88"/>
      <c r="AZV1" s="88"/>
      <c r="AZW1" s="88"/>
      <c r="AZX1" s="88"/>
      <c r="AZY1" s="88"/>
      <c r="AZZ1" s="88"/>
      <c r="BAA1" s="88"/>
      <c r="BAB1" s="88"/>
      <c r="BAC1" s="88"/>
      <c r="BAD1" s="88"/>
      <c r="BAE1" s="88"/>
      <c r="BAF1" s="88"/>
      <c r="BAG1" s="88"/>
      <c r="BAH1" s="88"/>
      <c r="BAI1" s="88"/>
      <c r="BAJ1" s="88"/>
      <c r="BAK1" s="88"/>
      <c r="BAL1" s="88"/>
      <c r="BAM1" s="88"/>
      <c r="BAN1" s="88"/>
      <c r="BAO1" s="88"/>
      <c r="BAP1" s="88"/>
      <c r="BAQ1" s="88"/>
      <c r="BAR1" s="88"/>
      <c r="BAS1" s="88"/>
      <c r="BAT1" s="88"/>
      <c r="BAU1" s="88"/>
      <c r="BAV1" s="88"/>
      <c r="BAW1" s="88"/>
      <c r="BAX1" s="88"/>
      <c r="BAY1" s="88"/>
      <c r="BAZ1" s="88"/>
      <c r="BBA1" s="88"/>
      <c r="BBB1" s="88"/>
      <c r="BBC1" s="88"/>
      <c r="BBD1" s="88"/>
      <c r="BBE1" s="88"/>
      <c r="BBF1" s="88"/>
      <c r="BBG1" s="88"/>
      <c r="BBH1" s="88"/>
      <c r="BBI1" s="88"/>
      <c r="BBJ1" s="88"/>
      <c r="BBK1" s="88"/>
      <c r="BBL1" s="88"/>
      <c r="BBM1" s="88"/>
      <c r="BBN1" s="88"/>
      <c r="BBO1" s="88"/>
      <c r="BBP1" s="88"/>
      <c r="BBQ1" s="88"/>
      <c r="BBR1" s="88"/>
      <c r="BBS1" s="88"/>
      <c r="BBT1" s="88"/>
      <c r="BBU1" s="88"/>
      <c r="BBV1" s="88"/>
      <c r="BBW1" s="88"/>
      <c r="BBX1" s="88"/>
      <c r="BBY1" s="88"/>
      <c r="BBZ1" s="88"/>
      <c r="BCA1" s="88"/>
      <c r="BCB1" s="88"/>
      <c r="BCC1" s="88"/>
      <c r="BCD1" s="88"/>
      <c r="BCE1" s="88"/>
      <c r="BCF1" s="88"/>
      <c r="BCG1" s="88"/>
      <c r="BCH1" s="88"/>
      <c r="BCI1" s="88"/>
      <c r="BCJ1" s="88"/>
      <c r="BCK1" s="88"/>
      <c r="BCL1" s="88"/>
      <c r="BCM1" s="88"/>
      <c r="BCN1" s="88"/>
      <c r="BCO1" s="88"/>
      <c r="BCP1" s="88"/>
      <c r="BCQ1" s="88"/>
      <c r="BCR1" s="88"/>
      <c r="BCS1" s="88"/>
      <c r="BCT1" s="88"/>
      <c r="BCU1" s="88"/>
      <c r="BCV1" s="88"/>
      <c r="BCW1" s="88"/>
      <c r="BCX1" s="88"/>
      <c r="BCY1" s="88"/>
      <c r="BCZ1" s="88"/>
      <c r="BDA1" s="88"/>
      <c r="BDB1" s="88"/>
      <c r="BDC1" s="88"/>
      <c r="BDD1" s="88"/>
      <c r="BDE1" s="88"/>
      <c r="BDF1" s="88"/>
      <c r="BDG1" s="88"/>
      <c r="BDH1" s="88"/>
      <c r="BDI1" s="88"/>
      <c r="BDJ1" s="88"/>
      <c r="BDK1" s="88"/>
      <c r="BDL1" s="88"/>
      <c r="BDM1" s="88"/>
      <c r="BDN1" s="88"/>
      <c r="BDO1" s="88"/>
      <c r="BDP1" s="88"/>
      <c r="BDQ1" s="88"/>
      <c r="BDR1" s="88"/>
      <c r="BDS1" s="88"/>
      <c r="BDT1" s="88"/>
      <c r="BDU1" s="88"/>
      <c r="BDV1" s="88"/>
      <c r="BDW1" s="88"/>
      <c r="BDX1" s="88"/>
      <c r="BDY1" s="88"/>
      <c r="BDZ1" s="88"/>
      <c r="BEA1" s="88"/>
      <c r="BEB1" s="88"/>
      <c r="BEC1" s="88"/>
      <c r="BED1" s="88"/>
      <c r="BEE1" s="88"/>
      <c r="BEF1" s="88"/>
      <c r="BEG1" s="88"/>
      <c r="BEH1" s="88"/>
      <c r="BEI1" s="88"/>
      <c r="BEJ1" s="88"/>
      <c r="BEK1" s="88"/>
      <c r="BEL1" s="88"/>
      <c r="BEM1" s="88"/>
      <c r="BEN1" s="88"/>
      <c r="BEO1" s="88"/>
      <c r="BEP1" s="88"/>
      <c r="BEQ1" s="88"/>
      <c r="BER1" s="88"/>
      <c r="BES1" s="88"/>
      <c r="BET1" s="88"/>
      <c r="BEU1" s="88"/>
      <c r="BEV1" s="88"/>
      <c r="BEW1" s="88"/>
      <c r="BEX1" s="88"/>
      <c r="BEY1" s="88"/>
      <c r="BEZ1" s="88"/>
      <c r="BFA1" s="88"/>
      <c r="BFB1" s="88"/>
      <c r="BFC1" s="88"/>
      <c r="BFD1" s="88"/>
      <c r="BFE1" s="88"/>
      <c r="BFF1" s="88"/>
      <c r="BFG1" s="88"/>
      <c r="BFH1" s="88"/>
      <c r="BFI1" s="88"/>
      <c r="BFJ1" s="88"/>
      <c r="BFK1" s="88"/>
      <c r="BFL1" s="88"/>
      <c r="BFM1" s="88"/>
      <c r="BFN1" s="88"/>
      <c r="BFO1" s="88"/>
      <c r="BFP1" s="88"/>
      <c r="BFQ1" s="88"/>
      <c r="BFR1" s="88"/>
      <c r="BFS1" s="88"/>
      <c r="BFT1" s="88"/>
      <c r="BFU1" s="88"/>
      <c r="BFV1" s="88"/>
      <c r="BFW1" s="88"/>
      <c r="BFX1" s="88"/>
      <c r="BFY1" s="88"/>
      <c r="BFZ1" s="88"/>
      <c r="BGA1" s="88"/>
      <c r="BGB1" s="88"/>
      <c r="BGC1" s="88"/>
      <c r="BGD1" s="88"/>
      <c r="BGE1" s="88"/>
      <c r="BGF1" s="88"/>
      <c r="BGG1" s="88"/>
      <c r="BGH1" s="88"/>
      <c r="BGI1" s="88"/>
      <c r="BGJ1" s="88"/>
      <c r="BGK1" s="88"/>
      <c r="BGL1" s="88"/>
      <c r="BGM1" s="88"/>
      <c r="BGN1" s="88"/>
      <c r="BGO1" s="88"/>
      <c r="BGP1" s="88"/>
      <c r="BGQ1" s="88"/>
      <c r="BGR1" s="88"/>
      <c r="BGS1" s="88"/>
      <c r="BGT1" s="88"/>
      <c r="BGU1" s="88"/>
      <c r="BGV1" s="88"/>
      <c r="BGW1" s="88"/>
      <c r="BGX1" s="88"/>
      <c r="BGY1" s="88"/>
      <c r="BGZ1" s="88"/>
      <c r="BHA1" s="88"/>
      <c r="BHB1" s="88"/>
      <c r="BHC1" s="88"/>
      <c r="BHD1" s="88"/>
      <c r="BHE1" s="88"/>
      <c r="BHF1" s="88"/>
      <c r="BHG1" s="88"/>
      <c r="BHH1" s="88"/>
      <c r="BHI1" s="88"/>
      <c r="BHJ1" s="88"/>
      <c r="BHK1" s="88"/>
      <c r="BHL1" s="88"/>
      <c r="BHM1" s="88"/>
      <c r="BHN1" s="88"/>
      <c r="BHO1" s="88"/>
      <c r="BHP1" s="88"/>
      <c r="BHQ1" s="88"/>
      <c r="BHR1" s="88"/>
      <c r="BHS1" s="88"/>
      <c r="BHT1" s="88"/>
      <c r="BHU1" s="88"/>
      <c r="BHV1" s="88"/>
      <c r="BHW1" s="88"/>
      <c r="BHX1" s="88"/>
      <c r="BHY1" s="88"/>
      <c r="BHZ1" s="88"/>
      <c r="BIA1" s="88"/>
      <c r="BIB1" s="88"/>
      <c r="BIC1" s="88"/>
      <c r="BID1" s="88"/>
      <c r="BIE1" s="88"/>
      <c r="BIF1" s="88"/>
      <c r="BIG1" s="88"/>
      <c r="BIH1" s="88"/>
      <c r="BII1" s="88"/>
      <c r="BIJ1" s="88"/>
      <c r="BIK1" s="88"/>
      <c r="BIL1" s="88"/>
      <c r="BIM1" s="88"/>
      <c r="BIN1" s="88"/>
      <c r="BIO1" s="88"/>
      <c r="BIP1" s="88"/>
      <c r="BIQ1" s="88"/>
      <c r="BIR1" s="88"/>
      <c r="BIS1" s="88"/>
      <c r="BIT1" s="88"/>
      <c r="BIU1" s="88"/>
      <c r="BIV1" s="88"/>
      <c r="BIW1" s="88"/>
      <c r="BIX1" s="88"/>
      <c r="BIY1" s="88"/>
      <c r="BIZ1" s="88"/>
      <c r="BJA1" s="88"/>
      <c r="BJB1" s="88"/>
      <c r="BJC1" s="88"/>
      <c r="BJD1" s="88"/>
      <c r="BJE1" s="88"/>
      <c r="BJF1" s="88"/>
      <c r="BJG1" s="88"/>
      <c r="BJH1" s="88"/>
      <c r="BJI1" s="88"/>
      <c r="BJJ1" s="88"/>
      <c r="BJK1" s="88"/>
      <c r="BJL1" s="88"/>
      <c r="BJM1" s="88"/>
      <c r="BJN1" s="88"/>
      <c r="BJO1" s="88"/>
      <c r="BJP1" s="88"/>
      <c r="BJQ1" s="88"/>
      <c r="BJR1" s="88"/>
      <c r="BJS1" s="88"/>
      <c r="BJT1" s="88"/>
      <c r="BJU1" s="88"/>
      <c r="BJV1" s="88"/>
      <c r="BJW1" s="88"/>
      <c r="BJX1" s="88"/>
      <c r="BJY1" s="88"/>
      <c r="BJZ1" s="88"/>
      <c r="BKA1" s="88"/>
      <c r="BKB1" s="88"/>
      <c r="BKC1" s="88"/>
      <c r="BKD1" s="88"/>
      <c r="BKE1" s="88"/>
      <c r="BKF1" s="88"/>
      <c r="BKG1" s="88"/>
      <c r="BKH1" s="88"/>
      <c r="BKI1" s="88"/>
      <c r="BKJ1" s="88"/>
      <c r="BKK1" s="88"/>
      <c r="BKL1" s="88"/>
      <c r="BKM1" s="88"/>
      <c r="BKN1" s="88"/>
      <c r="BKO1" s="88"/>
      <c r="BKP1" s="88"/>
      <c r="BKQ1" s="88"/>
      <c r="BKR1" s="88"/>
      <c r="BKS1" s="88"/>
      <c r="BKT1" s="88"/>
      <c r="BKU1" s="88"/>
      <c r="BKV1" s="88"/>
      <c r="BKW1" s="88"/>
      <c r="BKX1" s="88"/>
      <c r="BKY1" s="88"/>
      <c r="BKZ1" s="88"/>
      <c r="BLA1" s="88"/>
      <c r="BLB1" s="88"/>
      <c r="BLC1" s="88"/>
      <c r="BLD1" s="88"/>
      <c r="BLE1" s="88"/>
      <c r="BLF1" s="88"/>
      <c r="BLG1" s="88"/>
      <c r="BLH1" s="88"/>
      <c r="BLI1" s="88"/>
      <c r="BLJ1" s="88"/>
      <c r="BLK1" s="88"/>
      <c r="BLL1" s="88"/>
      <c r="BLM1" s="88"/>
      <c r="BLN1" s="88"/>
      <c r="BLO1" s="88"/>
      <c r="BLP1" s="88"/>
      <c r="BLQ1" s="88"/>
      <c r="BLR1" s="88"/>
      <c r="BLS1" s="88"/>
      <c r="BLT1" s="88"/>
      <c r="BLU1" s="88"/>
      <c r="BLV1" s="88"/>
      <c r="BLW1" s="88"/>
      <c r="BLX1" s="88"/>
      <c r="BLY1" s="88"/>
      <c r="BLZ1" s="88"/>
      <c r="BMA1" s="88"/>
      <c r="BMB1" s="88"/>
      <c r="BMC1" s="88"/>
      <c r="BMD1" s="88"/>
      <c r="BME1" s="88"/>
      <c r="BMF1" s="88"/>
      <c r="BMG1" s="88"/>
      <c r="BMH1" s="88"/>
      <c r="BMI1" s="88"/>
      <c r="BMJ1" s="88"/>
      <c r="BMK1" s="88"/>
      <c r="BML1" s="88"/>
      <c r="BMM1" s="88"/>
      <c r="BMN1" s="88"/>
      <c r="BMO1" s="88"/>
      <c r="BMP1" s="88"/>
      <c r="BMQ1" s="88"/>
      <c r="BMR1" s="88"/>
      <c r="BMS1" s="88"/>
      <c r="BMT1" s="88"/>
      <c r="BMU1" s="88"/>
      <c r="BMV1" s="88"/>
      <c r="BMW1" s="88"/>
      <c r="BMX1" s="88"/>
      <c r="BMY1" s="88"/>
      <c r="BMZ1" s="88"/>
      <c r="BNA1" s="88"/>
      <c r="BNB1" s="88"/>
      <c r="BNC1" s="88"/>
      <c r="BND1" s="88"/>
      <c r="BNE1" s="88"/>
      <c r="BNF1" s="88"/>
      <c r="BNG1" s="88"/>
      <c r="BNH1" s="88"/>
      <c r="BNI1" s="88"/>
      <c r="BNJ1" s="88"/>
      <c r="BNK1" s="88"/>
      <c r="BNL1" s="88"/>
      <c r="BNM1" s="88"/>
      <c r="BNN1" s="88"/>
      <c r="BNO1" s="88"/>
      <c r="BNP1" s="88"/>
      <c r="BNQ1" s="88"/>
      <c r="BNR1" s="88"/>
      <c r="BNS1" s="88"/>
      <c r="BNT1" s="88"/>
      <c r="BNU1" s="88"/>
      <c r="BNV1" s="88"/>
      <c r="BNW1" s="88"/>
      <c r="BNX1" s="88"/>
      <c r="BNY1" s="88"/>
      <c r="BNZ1" s="88"/>
      <c r="BOA1" s="88"/>
      <c r="BOB1" s="88"/>
      <c r="BOC1" s="88"/>
      <c r="BOD1" s="88"/>
      <c r="BOE1" s="88"/>
      <c r="BOF1" s="88"/>
      <c r="BOG1" s="88"/>
      <c r="BOH1" s="88"/>
      <c r="BOI1" s="88"/>
      <c r="BOJ1" s="88"/>
      <c r="BOK1" s="88"/>
      <c r="BOL1" s="88"/>
      <c r="BOM1" s="88"/>
      <c r="BON1" s="88"/>
      <c r="BOO1" s="88"/>
      <c r="BOP1" s="88"/>
      <c r="BOQ1" s="88"/>
      <c r="BOR1" s="88"/>
      <c r="BOS1" s="88"/>
      <c r="BOT1" s="88"/>
      <c r="BOU1" s="88"/>
      <c r="BOV1" s="88"/>
      <c r="BOW1" s="88"/>
      <c r="BOX1" s="88"/>
      <c r="BOY1" s="88"/>
      <c r="BOZ1" s="88"/>
      <c r="BPA1" s="88"/>
      <c r="BPB1" s="88"/>
      <c r="BPC1" s="88"/>
      <c r="BPD1" s="88"/>
      <c r="BPE1" s="88"/>
      <c r="BPF1" s="88"/>
      <c r="BPG1" s="88"/>
      <c r="BPH1" s="88"/>
      <c r="BPI1" s="88"/>
      <c r="BPJ1" s="88"/>
      <c r="BPK1" s="88"/>
      <c r="BPL1" s="88"/>
      <c r="BPM1" s="88"/>
      <c r="BPN1" s="88"/>
      <c r="BPO1" s="88"/>
      <c r="BPP1" s="88"/>
      <c r="BPQ1" s="88"/>
      <c r="BPR1" s="88"/>
      <c r="BPS1" s="88"/>
      <c r="BPT1" s="88"/>
      <c r="BPU1" s="88"/>
      <c r="BPV1" s="88"/>
      <c r="BPW1" s="88"/>
      <c r="BPX1" s="88"/>
      <c r="BPY1" s="88"/>
      <c r="BPZ1" s="88"/>
      <c r="BQA1" s="88"/>
      <c r="BQB1" s="88"/>
      <c r="BQC1" s="88"/>
      <c r="BQD1" s="88"/>
      <c r="BQE1" s="88"/>
      <c r="BQF1" s="88"/>
      <c r="BQG1" s="88"/>
      <c r="BQH1" s="88"/>
      <c r="BQI1" s="88"/>
      <c r="BQJ1" s="88"/>
      <c r="BQK1" s="88"/>
      <c r="BQL1" s="88"/>
      <c r="BQM1" s="88"/>
      <c r="BQN1" s="88"/>
      <c r="BQO1" s="88"/>
      <c r="BQP1" s="88"/>
      <c r="BQQ1" s="88"/>
      <c r="BQR1" s="88"/>
      <c r="BQS1" s="88"/>
      <c r="BQT1" s="88"/>
      <c r="BQU1" s="88"/>
      <c r="BQV1" s="88"/>
      <c r="BQW1" s="88"/>
      <c r="BQX1" s="88"/>
      <c r="BQY1" s="88"/>
      <c r="BQZ1" s="88"/>
      <c r="BRA1" s="88"/>
      <c r="BRB1" s="88"/>
      <c r="BRC1" s="88"/>
      <c r="BRD1" s="88"/>
      <c r="BRE1" s="88"/>
      <c r="BRF1" s="88"/>
      <c r="BRG1" s="88"/>
      <c r="BRH1" s="88"/>
      <c r="BRI1" s="88"/>
      <c r="BRJ1" s="88"/>
      <c r="BRK1" s="88"/>
      <c r="BRL1" s="88"/>
      <c r="BRM1" s="88"/>
      <c r="BRN1" s="88"/>
      <c r="BRO1" s="88"/>
      <c r="BRP1" s="88"/>
      <c r="BRQ1" s="88"/>
      <c r="BRR1" s="88"/>
      <c r="BRS1" s="88"/>
      <c r="BRT1" s="88"/>
      <c r="BRU1" s="88"/>
      <c r="BRV1" s="88"/>
      <c r="BRW1" s="88"/>
      <c r="BRX1" s="88"/>
      <c r="BRY1" s="88"/>
      <c r="BRZ1" s="88"/>
      <c r="BSA1" s="88"/>
      <c r="BSB1" s="88"/>
      <c r="BSC1" s="88"/>
      <c r="BSD1" s="88"/>
      <c r="BSE1" s="88"/>
      <c r="BSF1" s="88"/>
      <c r="BSG1" s="88"/>
      <c r="BSH1" s="88"/>
      <c r="BSI1" s="88"/>
      <c r="BSJ1" s="88"/>
      <c r="BSK1" s="88"/>
      <c r="BSL1" s="88"/>
      <c r="BSM1" s="88"/>
      <c r="BSN1" s="88"/>
      <c r="BSO1" s="88"/>
      <c r="BSP1" s="88"/>
      <c r="BSQ1" s="88"/>
      <c r="BSR1" s="88"/>
      <c r="BSS1" s="88"/>
      <c r="BST1" s="88"/>
      <c r="BSU1" s="88"/>
      <c r="BSV1" s="88"/>
      <c r="BSW1" s="88"/>
      <c r="BSX1" s="88"/>
      <c r="BSY1" s="88"/>
      <c r="BSZ1" s="88"/>
      <c r="BTA1" s="88"/>
      <c r="BTB1" s="88"/>
      <c r="BTC1" s="88"/>
      <c r="BTD1" s="88"/>
      <c r="BTE1" s="88"/>
      <c r="BTF1" s="88"/>
      <c r="BTG1" s="88"/>
      <c r="BTH1" s="88"/>
      <c r="BTI1" s="88"/>
      <c r="BTJ1" s="88"/>
      <c r="BTK1" s="88"/>
      <c r="BTL1" s="88"/>
      <c r="BTM1" s="88"/>
      <c r="BTN1" s="88"/>
      <c r="BTO1" s="88"/>
      <c r="BTP1" s="88"/>
      <c r="BTQ1" s="88"/>
      <c r="BTR1" s="88"/>
      <c r="BTS1" s="88"/>
      <c r="BTT1" s="88"/>
      <c r="BTU1" s="88"/>
      <c r="BTV1" s="88"/>
      <c r="BTW1" s="88"/>
      <c r="BTX1" s="88"/>
      <c r="BTY1" s="88"/>
      <c r="BTZ1" s="88"/>
      <c r="BUA1" s="88"/>
      <c r="BUB1" s="88"/>
      <c r="BUC1" s="88"/>
      <c r="BUD1" s="88"/>
      <c r="BUE1" s="88"/>
      <c r="BUF1" s="88"/>
      <c r="BUG1" s="88"/>
      <c r="BUH1" s="88"/>
      <c r="BUI1" s="88"/>
      <c r="BUJ1" s="88"/>
      <c r="BUK1" s="88"/>
      <c r="BUL1" s="88"/>
      <c r="BUM1" s="88"/>
      <c r="BUN1" s="88"/>
      <c r="BUO1" s="88"/>
      <c r="BUP1" s="88"/>
      <c r="BUQ1" s="88"/>
      <c r="BUR1" s="88"/>
      <c r="BUS1" s="88"/>
      <c r="BUT1" s="88"/>
      <c r="BUU1" s="88"/>
      <c r="BUV1" s="88"/>
      <c r="BUW1" s="88"/>
      <c r="BUX1" s="88"/>
      <c r="BUY1" s="88"/>
      <c r="BUZ1" s="88"/>
      <c r="BVA1" s="88"/>
      <c r="BVB1" s="88"/>
      <c r="BVC1" s="88"/>
      <c r="BVD1" s="88"/>
      <c r="BVE1" s="88"/>
      <c r="BVF1" s="88"/>
      <c r="BVG1" s="88"/>
      <c r="BVH1" s="88"/>
      <c r="BVI1" s="88"/>
      <c r="BVJ1" s="88"/>
      <c r="BVK1" s="88"/>
      <c r="BVL1" s="88"/>
      <c r="BVM1" s="88"/>
      <c r="BVN1" s="88"/>
      <c r="BVO1" s="88"/>
      <c r="BVP1" s="88"/>
      <c r="BVQ1" s="88"/>
      <c r="BVR1" s="88"/>
      <c r="BVS1" s="88"/>
      <c r="BVT1" s="88"/>
      <c r="BVU1" s="88"/>
      <c r="BVV1" s="88"/>
      <c r="BVW1" s="88"/>
      <c r="BVX1" s="88"/>
      <c r="BVY1" s="88"/>
      <c r="BVZ1" s="88"/>
      <c r="BWA1" s="88"/>
      <c r="BWB1" s="88"/>
      <c r="BWC1" s="88"/>
      <c r="BWD1" s="88"/>
      <c r="BWE1" s="88"/>
      <c r="BWF1" s="88"/>
      <c r="BWG1" s="88"/>
      <c r="BWH1" s="88"/>
      <c r="BWI1" s="88"/>
      <c r="BWJ1" s="88"/>
      <c r="BWK1" s="88"/>
      <c r="BWL1" s="88"/>
      <c r="BWM1" s="88"/>
      <c r="BWN1" s="88"/>
      <c r="BWO1" s="88"/>
      <c r="BWP1" s="88"/>
      <c r="BWQ1" s="88"/>
      <c r="BWR1" s="88"/>
      <c r="BWS1" s="88"/>
      <c r="BWT1" s="88"/>
      <c r="BWU1" s="88"/>
      <c r="BWV1" s="88"/>
      <c r="BWW1" s="88"/>
      <c r="BWX1" s="88"/>
      <c r="BWY1" s="88"/>
      <c r="BWZ1" s="88"/>
      <c r="BXA1" s="88"/>
      <c r="BXB1" s="88"/>
      <c r="BXC1" s="88"/>
      <c r="BXD1" s="88"/>
      <c r="BXE1" s="88"/>
      <c r="BXF1" s="88"/>
      <c r="BXG1" s="88"/>
      <c r="BXH1" s="88"/>
      <c r="BXI1" s="88"/>
      <c r="BXJ1" s="88"/>
      <c r="BXK1" s="88"/>
      <c r="BXL1" s="88"/>
      <c r="BXM1" s="88"/>
      <c r="BXN1" s="88"/>
      <c r="BXO1" s="88"/>
      <c r="BXP1" s="88"/>
      <c r="BXQ1" s="88"/>
      <c r="BXR1" s="88"/>
      <c r="BXS1" s="88"/>
      <c r="BXT1" s="88"/>
      <c r="BXU1" s="88"/>
      <c r="BXV1" s="88"/>
      <c r="BXW1" s="88"/>
      <c r="BXX1" s="88"/>
      <c r="BXY1" s="88"/>
      <c r="BXZ1" s="88"/>
      <c r="BYA1" s="88"/>
      <c r="BYB1" s="88"/>
      <c r="BYC1" s="88"/>
      <c r="BYD1" s="88"/>
      <c r="BYE1" s="88"/>
      <c r="BYF1" s="88"/>
      <c r="BYG1" s="88"/>
      <c r="BYH1" s="88"/>
      <c r="BYI1" s="88"/>
      <c r="BYJ1" s="88"/>
      <c r="BYK1" s="88"/>
      <c r="BYL1" s="88"/>
      <c r="BYM1" s="88"/>
      <c r="BYN1" s="88"/>
      <c r="BYO1" s="88"/>
      <c r="BYP1" s="88"/>
      <c r="BYQ1" s="88"/>
      <c r="BYR1" s="88"/>
      <c r="BYS1" s="88"/>
      <c r="BYT1" s="88"/>
      <c r="BYU1" s="88"/>
      <c r="BYV1" s="88"/>
      <c r="BYW1" s="88"/>
      <c r="BYX1" s="88"/>
      <c r="BYY1" s="88"/>
      <c r="BYZ1" s="88"/>
      <c r="BZA1" s="88"/>
      <c r="BZB1" s="88"/>
      <c r="BZC1" s="88"/>
      <c r="BZD1" s="88"/>
      <c r="BZE1" s="88"/>
      <c r="BZF1" s="88"/>
      <c r="BZG1" s="88"/>
      <c r="BZH1" s="88"/>
      <c r="BZI1" s="88"/>
      <c r="BZJ1" s="88"/>
      <c r="BZK1" s="88"/>
      <c r="BZL1" s="88"/>
      <c r="BZM1" s="88"/>
      <c r="BZN1" s="88"/>
      <c r="BZO1" s="88"/>
      <c r="BZP1" s="88"/>
      <c r="BZQ1" s="88"/>
      <c r="BZR1" s="88"/>
      <c r="BZS1" s="88"/>
      <c r="BZT1" s="88"/>
      <c r="BZU1" s="88"/>
      <c r="BZV1" s="88"/>
      <c r="BZW1" s="88"/>
      <c r="BZX1" s="88"/>
      <c r="BZY1" s="88"/>
      <c r="BZZ1" s="88"/>
      <c r="CAA1" s="88"/>
      <c r="CAB1" s="88"/>
      <c r="CAC1" s="88"/>
      <c r="CAD1" s="88"/>
      <c r="CAE1" s="88"/>
      <c r="CAF1" s="88"/>
      <c r="CAG1" s="88"/>
      <c r="CAH1" s="88"/>
      <c r="CAI1" s="88"/>
      <c r="CAJ1" s="88"/>
      <c r="CAK1" s="88"/>
      <c r="CAL1" s="88"/>
      <c r="CAM1" s="88"/>
      <c r="CAN1" s="88"/>
      <c r="CAO1" s="88"/>
      <c r="CAP1" s="88"/>
      <c r="CAQ1" s="88"/>
      <c r="CAR1" s="88"/>
      <c r="CAS1" s="88"/>
      <c r="CAT1" s="88"/>
      <c r="CAU1" s="88"/>
      <c r="CAV1" s="88"/>
      <c r="CAW1" s="88"/>
      <c r="CAX1" s="88"/>
      <c r="CAY1" s="88"/>
      <c r="CAZ1" s="88"/>
      <c r="CBA1" s="88"/>
      <c r="CBB1" s="88"/>
      <c r="CBC1" s="88"/>
      <c r="CBD1" s="88"/>
      <c r="CBE1" s="88"/>
      <c r="CBF1" s="88"/>
      <c r="CBG1" s="88"/>
      <c r="CBH1" s="88"/>
      <c r="CBI1" s="88"/>
      <c r="CBJ1" s="88"/>
      <c r="CBK1" s="88"/>
      <c r="CBL1" s="88"/>
      <c r="CBM1" s="88"/>
      <c r="CBN1" s="88"/>
      <c r="CBO1" s="88"/>
      <c r="CBP1" s="88"/>
      <c r="CBQ1" s="88"/>
      <c r="CBR1" s="88"/>
      <c r="CBS1" s="88"/>
      <c r="CBT1" s="88"/>
      <c r="CBU1" s="88"/>
      <c r="CBV1" s="88"/>
      <c r="CBW1" s="88"/>
      <c r="CBX1" s="88"/>
      <c r="CBY1" s="88"/>
      <c r="CBZ1" s="88"/>
      <c r="CCA1" s="88"/>
      <c r="CCB1" s="88"/>
      <c r="CCC1" s="88"/>
      <c r="CCD1" s="88"/>
      <c r="CCE1" s="88"/>
      <c r="CCF1" s="88"/>
      <c r="CCG1" s="88"/>
      <c r="CCH1" s="88"/>
      <c r="CCI1" s="88"/>
      <c r="CCJ1" s="88"/>
      <c r="CCK1" s="88"/>
      <c r="CCL1" s="88"/>
      <c r="CCM1" s="88"/>
      <c r="CCN1" s="88"/>
      <c r="CCO1" s="88"/>
      <c r="CCP1" s="88"/>
      <c r="CCQ1" s="88"/>
      <c r="CCR1" s="88"/>
      <c r="CCS1" s="88"/>
      <c r="CCT1" s="88"/>
      <c r="CCU1" s="88"/>
      <c r="CCV1" s="88"/>
      <c r="CCW1" s="88"/>
      <c r="CCX1" s="88"/>
      <c r="CCY1" s="88"/>
      <c r="CCZ1" s="88"/>
      <c r="CDA1" s="88"/>
      <c r="CDB1" s="88"/>
      <c r="CDC1" s="88"/>
      <c r="CDD1" s="88"/>
      <c r="CDE1" s="88"/>
      <c r="CDF1" s="88"/>
      <c r="CDG1" s="88"/>
      <c r="CDH1" s="88"/>
      <c r="CDI1" s="88"/>
      <c r="CDJ1" s="88"/>
      <c r="CDK1" s="88"/>
      <c r="CDL1" s="88"/>
      <c r="CDM1" s="88"/>
      <c r="CDN1" s="88"/>
      <c r="CDO1" s="88"/>
      <c r="CDP1" s="88"/>
      <c r="CDQ1" s="88"/>
      <c r="CDR1" s="88"/>
      <c r="CDS1" s="88"/>
      <c r="CDT1" s="88"/>
      <c r="CDU1" s="88"/>
      <c r="CDV1" s="88"/>
      <c r="CDW1" s="88"/>
      <c r="CDX1" s="88"/>
      <c r="CDY1" s="88"/>
      <c r="CDZ1" s="88"/>
      <c r="CEA1" s="88"/>
      <c r="CEB1" s="88"/>
      <c r="CEC1" s="88"/>
      <c r="CED1" s="88"/>
      <c r="CEE1" s="88"/>
      <c r="CEF1" s="88"/>
      <c r="CEG1" s="88"/>
      <c r="CEH1" s="88"/>
      <c r="CEI1" s="88"/>
      <c r="CEJ1" s="88"/>
      <c r="CEK1" s="88"/>
      <c r="CEL1" s="88"/>
      <c r="CEM1" s="88"/>
      <c r="CEN1" s="88"/>
      <c r="CEO1" s="88"/>
      <c r="CEP1" s="88"/>
      <c r="CEQ1" s="88"/>
      <c r="CER1" s="88"/>
      <c r="CES1" s="88"/>
      <c r="CET1" s="88"/>
      <c r="CEU1" s="88"/>
      <c r="CEV1" s="88"/>
      <c r="CEW1" s="88"/>
      <c r="CEX1" s="88"/>
      <c r="CEY1" s="88"/>
      <c r="CEZ1" s="88"/>
      <c r="CFA1" s="88"/>
      <c r="CFB1" s="88"/>
      <c r="CFC1" s="88"/>
      <c r="CFD1" s="88"/>
      <c r="CFE1" s="88"/>
      <c r="CFF1" s="88"/>
      <c r="CFG1" s="88"/>
      <c r="CFH1" s="88"/>
      <c r="CFI1" s="88"/>
      <c r="CFJ1" s="88"/>
      <c r="CFK1" s="88"/>
      <c r="CFL1" s="88"/>
      <c r="CFM1" s="88"/>
      <c r="CFN1" s="88"/>
      <c r="CFO1" s="88"/>
      <c r="CFP1" s="88"/>
      <c r="CFQ1" s="88"/>
      <c r="CFR1" s="88"/>
      <c r="CFS1" s="88"/>
      <c r="CFT1" s="88"/>
      <c r="CFU1" s="88"/>
      <c r="CFV1" s="88"/>
      <c r="CFW1" s="88"/>
      <c r="CFX1" s="88"/>
      <c r="CFY1" s="88"/>
      <c r="CFZ1" s="88"/>
      <c r="CGA1" s="88"/>
      <c r="CGB1" s="88"/>
      <c r="CGC1" s="88"/>
      <c r="CGD1" s="88"/>
      <c r="CGE1" s="88"/>
      <c r="CGF1" s="88"/>
      <c r="CGG1" s="88"/>
      <c r="CGH1" s="88"/>
      <c r="CGI1" s="88"/>
      <c r="CGJ1" s="88"/>
      <c r="CGK1" s="88"/>
      <c r="CGL1" s="88"/>
      <c r="CGM1" s="88"/>
      <c r="CGN1" s="88"/>
      <c r="CGO1" s="88"/>
      <c r="CGP1" s="88"/>
      <c r="CGQ1" s="88"/>
      <c r="CGR1" s="88"/>
      <c r="CGS1" s="88"/>
      <c r="CGT1" s="88"/>
      <c r="CGU1" s="88"/>
      <c r="CGV1" s="88"/>
      <c r="CGW1" s="88"/>
      <c r="CGX1" s="88"/>
      <c r="CGY1" s="88"/>
      <c r="CGZ1" s="88"/>
      <c r="CHA1" s="88"/>
      <c r="CHB1" s="88"/>
      <c r="CHC1" s="88"/>
      <c r="CHD1" s="88"/>
      <c r="CHE1" s="88"/>
      <c r="CHF1" s="88"/>
      <c r="CHG1" s="88"/>
      <c r="CHH1" s="88"/>
      <c r="CHI1" s="88"/>
      <c r="CHJ1" s="88"/>
      <c r="CHK1" s="88"/>
      <c r="CHL1" s="88"/>
      <c r="CHM1" s="88"/>
      <c r="CHN1" s="88"/>
      <c r="CHO1" s="88"/>
      <c r="CHP1" s="88"/>
      <c r="CHQ1" s="88"/>
      <c r="CHR1" s="88"/>
      <c r="CHS1" s="88"/>
      <c r="CHT1" s="88"/>
      <c r="CHU1" s="88"/>
      <c r="CHV1" s="88"/>
      <c r="CHW1" s="88"/>
      <c r="CHX1" s="88"/>
      <c r="CHY1" s="88"/>
      <c r="CHZ1" s="88"/>
      <c r="CIA1" s="88"/>
      <c r="CIB1" s="88"/>
      <c r="CIC1" s="88"/>
      <c r="CID1" s="88"/>
      <c r="CIE1" s="88"/>
      <c r="CIF1" s="88"/>
      <c r="CIG1" s="88"/>
      <c r="CIH1" s="88"/>
      <c r="CII1" s="88"/>
      <c r="CIJ1" s="88"/>
      <c r="CIK1" s="88"/>
      <c r="CIL1" s="88"/>
      <c r="CIM1" s="88"/>
      <c r="CIN1" s="88"/>
      <c r="CIO1" s="88"/>
      <c r="CIP1" s="88"/>
      <c r="CIQ1" s="88"/>
      <c r="CIR1" s="88"/>
      <c r="CIS1" s="88"/>
      <c r="CIT1" s="88"/>
      <c r="CIU1" s="88"/>
      <c r="CIV1" s="88"/>
      <c r="CIW1" s="88"/>
      <c r="CIX1" s="88"/>
      <c r="CIY1" s="88"/>
      <c r="CIZ1" s="88"/>
      <c r="CJA1" s="88"/>
      <c r="CJB1" s="88"/>
      <c r="CJC1" s="88"/>
      <c r="CJD1" s="88"/>
      <c r="CJE1" s="88"/>
      <c r="CJF1" s="88"/>
      <c r="CJG1" s="88"/>
      <c r="CJH1" s="88"/>
      <c r="CJI1" s="88"/>
      <c r="CJJ1" s="88"/>
      <c r="CJK1" s="88"/>
      <c r="CJL1" s="88"/>
      <c r="CJM1" s="88"/>
      <c r="CJN1" s="88"/>
      <c r="CJO1" s="88"/>
      <c r="CJP1" s="88"/>
      <c r="CJQ1" s="88"/>
      <c r="CJR1" s="88"/>
      <c r="CJS1" s="88"/>
      <c r="CJT1" s="88"/>
      <c r="CJU1" s="88"/>
      <c r="CJV1" s="88"/>
      <c r="CJW1" s="88"/>
      <c r="CJX1" s="88"/>
      <c r="CJY1" s="88"/>
      <c r="CJZ1" s="88"/>
      <c r="CKA1" s="88"/>
      <c r="CKB1" s="88"/>
      <c r="CKC1" s="88"/>
      <c r="CKD1" s="88"/>
      <c r="CKE1" s="88"/>
      <c r="CKF1" s="88"/>
      <c r="CKG1" s="88"/>
      <c r="CKH1" s="88"/>
      <c r="CKI1" s="88"/>
      <c r="CKJ1" s="88"/>
      <c r="CKK1" s="88"/>
      <c r="CKL1" s="88"/>
      <c r="CKM1" s="88"/>
      <c r="CKN1" s="88"/>
      <c r="CKO1" s="88"/>
      <c r="CKP1" s="88"/>
      <c r="CKQ1" s="88"/>
      <c r="CKR1" s="88"/>
      <c r="CKS1" s="88"/>
      <c r="CKT1" s="88"/>
      <c r="CKU1" s="88"/>
      <c r="CKV1" s="88"/>
      <c r="CKW1" s="88"/>
      <c r="CKX1" s="88"/>
      <c r="CKY1" s="88"/>
      <c r="CKZ1" s="88"/>
      <c r="CLA1" s="88"/>
      <c r="CLB1" s="88"/>
      <c r="CLC1" s="88"/>
      <c r="CLD1" s="88"/>
      <c r="CLE1" s="88"/>
      <c r="CLF1" s="88"/>
      <c r="CLG1" s="88"/>
      <c r="CLH1" s="88"/>
      <c r="CLI1" s="88"/>
      <c r="CLJ1" s="88"/>
      <c r="CLK1" s="88"/>
      <c r="CLL1" s="88"/>
      <c r="CLM1" s="88"/>
      <c r="CLN1" s="88"/>
      <c r="CLO1" s="88"/>
      <c r="CLP1" s="88"/>
      <c r="CLQ1" s="88"/>
      <c r="CLR1" s="88"/>
      <c r="CLS1" s="88"/>
      <c r="CLT1" s="88"/>
      <c r="CLU1" s="88"/>
      <c r="CLV1" s="88"/>
      <c r="CLW1" s="88"/>
      <c r="CLX1" s="88"/>
      <c r="CLY1" s="88"/>
      <c r="CLZ1" s="88"/>
      <c r="CMA1" s="88"/>
      <c r="CMB1" s="88"/>
      <c r="CMC1" s="88"/>
      <c r="CMD1" s="88"/>
      <c r="CME1" s="88"/>
      <c r="CMF1" s="88"/>
      <c r="CMG1" s="88"/>
      <c r="CMH1" s="88"/>
      <c r="CMI1" s="88"/>
      <c r="CMJ1" s="88"/>
      <c r="CMK1" s="88"/>
      <c r="CML1" s="88"/>
      <c r="CMM1" s="88"/>
      <c r="CMN1" s="88"/>
      <c r="CMO1" s="88"/>
      <c r="CMP1" s="88"/>
      <c r="CMQ1" s="88"/>
      <c r="CMR1" s="88"/>
      <c r="CMS1" s="88"/>
      <c r="CMT1" s="88"/>
      <c r="CMU1" s="88"/>
      <c r="CMV1" s="88"/>
      <c r="CMW1" s="88"/>
      <c r="CMX1" s="88"/>
      <c r="CMY1" s="88"/>
      <c r="CMZ1" s="88"/>
      <c r="CNA1" s="88"/>
      <c r="CNB1" s="88"/>
      <c r="CNC1" s="88"/>
      <c r="CND1" s="88"/>
      <c r="CNE1" s="88"/>
      <c r="CNF1" s="88"/>
      <c r="CNG1" s="88"/>
      <c r="CNH1" s="88"/>
      <c r="CNI1" s="88"/>
      <c r="CNJ1" s="88"/>
      <c r="CNK1" s="88"/>
      <c r="CNL1" s="88"/>
      <c r="CNM1" s="88"/>
      <c r="CNN1" s="88"/>
      <c r="CNO1" s="88"/>
      <c r="CNP1" s="88"/>
      <c r="CNQ1" s="88"/>
      <c r="CNR1" s="88"/>
      <c r="CNS1" s="88"/>
      <c r="CNT1" s="88"/>
      <c r="CNU1" s="88"/>
      <c r="CNV1" s="88"/>
      <c r="CNW1" s="88"/>
      <c r="CNX1" s="88"/>
      <c r="CNY1" s="88"/>
      <c r="CNZ1" s="88"/>
      <c r="COA1" s="88"/>
      <c r="COB1" s="88"/>
      <c r="COC1" s="88"/>
      <c r="COD1" s="88"/>
      <c r="COE1" s="88"/>
      <c r="COF1" s="88"/>
      <c r="COG1" s="88"/>
      <c r="COH1" s="88"/>
      <c r="COI1" s="88"/>
      <c r="COJ1" s="88"/>
      <c r="COK1" s="88"/>
      <c r="COL1" s="88"/>
      <c r="COM1" s="88"/>
      <c r="CON1" s="88"/>
      <c r="COO1" s="88"/>
      <c r="COP1" s="88"/>
      <c r="COQ1" s="88"/>
      <c r="COR1" s="88"/>
      <c r="COS1" s="88"/>
      <c r="COT1" s="88"/>
      <c r="COU1" s="88"/>
      <c r="COV1" s="88"/>
      <c r="COW1" s="88"/>
      <c r="COX1" s="88"/>
      <c r="COY1" s="88"/>
      <c r="COZ1" s="88"/>
      <c r="CPA1" s="88"/>
      <c r="CPB1" s="88"/>
      <c r="CPC1" s="88"/>
      <c r="CPD1" s="88"/>
      <c r="CPE1" s="88"/>
      <c r="CPF1" s="88"/>
      <c r="CPG1" s="88"/>
      <c r="CPH1" s="88"/>
      <c r="CPI1" s="88"/>
      <c r="CPJ1" s="88"/>
      <c r="CPK1" s="88"/>
      <c r="CPL1" s="88"/>
      <c r="CPM1" s="88"/>
      <c r="CPN1" s="88"/>
      <c r="CPO1" s="88"/>
      <c r="CPP1" s="88"/>
      <c r="CPQ1" s="88"/>
      <c r="CPR1" s="88"/>
      <c r="CPS1" s="88"/>
      <c r="CPT1" s="88"/>
      <c r="CPU1" s="88"/>
      <c r="CPV1" s="88"/>
      <c r="CPW1" s="88"/>
      <c r="CPX1" s="88"/>
      <c r="CPY1" s="88"/>
      <c r="CPZ1" s="88"/>
      <c r="CQA1" s="88"/>
      <c r="CQB1" s="88"/>
      <c r="CQC1" s="88"/>
      <c r="CQD1" s="88"/>
      <c r="CQE1" s="88"/>
      <c r="CQF1" s="88"/>
      <c r="CQG1" s="88"/>
      <c r="CQH1" s="88"/>
      <c r="CQI1" s="88"/>
      <c r="CQJ1" s="88"/>
      <c r="CQK1" s="88"/>
      <c r="CQL1" s="88"/>
      <c r="CQM1" s="88"/>
      <c r="CQN1" s="88"/>
      <c r="CQO1" s="88"/>
      <c r="CQP1" s="88"/>
      <c r="CQQ1" s="88"/>
      <c r="CQR1" s="88"/>
      <c r="CQS1" s="88"/>
      <c r="CQT1" s="88"/>
      <c r="CQU1" s="88"/>
      <c r="CQV1" s="88"/>
      <c r="CQW1" s="88"/>
      <c r="CQX1" s="88"/>
      <c r="CQY1" s="88"/>
      <c r="CQZ1" s="88"/>
      <c r="CRA1" s="88"/>
      <c r="CRB1" s="88"/>
      <c r="CRC1" s="88"/>
      <c r="CRD1" s="88"/>
      <c r="CRE1" s="88"/>
      <c r="CRF1" s="88"/>
      <c r="CRG1" s="88"/>
      <c r="CRH1" s="88"/>
      <c r="CRI1" s="88"/>
      <c r="CRJ1" s="88"/>
      <c r="CRK1" s="88"/>
      <c r="CRL1" s="88"/>
      <c r="CRM1" s="88"/>
      <c r="CRN1" s="88"/>
      <c r="CRO1" s="88"/>
      <c r="CRP1" s="88"/>
      <c r="CRQ1" s="88"/>
      <c r="CRR1" s="88"/>
      <c r="CRS1" s="88"/>
      <c r="CRT1" s="88"/>
      <c r="CRU1" s="88"/>
      <c r="CRV1" s="88"/>
      <c r="CRW1" s="88"/>
      <c r="CRX1" s="88"/>
      <c r="CRY1" s="88"/>
      <c r="CRZ1" s="88"/>
      <c r="CSA1" s="88"/>
      <c r="CSB1" s="88"/>
      <c r="CSC1" s="88"/>
      <c r="CSD1" s="88"/>
      <c r="CSE1" s="88"/>
      <c r="CSF1" s="88"/>
      <c r="CSG1" s="88"/>
      <c r="CSH1" s="88"/>
      <c r="CSI1" s="88"/>
      <c r="CSJ1" s="88"/>
      <c r="CSK1" s="88"/>
      <c r="CSL1" s="88"/>
      <c r="CSM1" s="88"/>
      <c r="CSN1" s="88"/>
      <c r="CSO1" s="88"/>
      <c r="CSP1" s="88"/>
      <c r="CSQ1" s="88"/>
      <c r="CSR1" s="88"/>
      <c r="CSS1" s="88"/>
      <c r="CST1" s="88"/>
      <c r="CSU1" s="88"/>
      <c r="CSV1" s="88"/>
      <c r="CSW1" s="88"/>
      <c r="CSX1" s="88"/>
      <c r="CSY1" s="88"/>
      <c r="CSZ1" s="88"/>
      <c r="CTA1" s="88"/>
      <c r="CTB1" s="88"/>
      <c r="CTC1" s="88"/>
      <c r="CTD1" s="88"/>
      <c r="CTE1" s="88"/>
      <c r="CTF1" s="88"/>
      <c r="CTG1" s="88"/>
      <c r="CTH1" s="88"/>
      <c r="CTI1" s="88"/>
      <c r="CTJ1" s="88"/>
      <c r="CTK1" s="88"/>
      <c r="CTL1" s="88"/>
      <c r="CTM1" s="88"/>
      <c r="CTN1" s="88"/>
      <c r="CTO1" s="88"/>
      <c r="CTP1" s="88"/>
      <c r="CTQ1" s="88"/>
      <c r="CTR1" s="88"/>
      <c r="CTS1" s="88"/>
      <c r="CTT1" s="88"/>
      <c r="CTU1" s="88"/>
      <c r="CTV1" s="88"/>
      <c r="CTW1" s="88"/>
      <c r="CTX1" s="88"/>
      <c r="CTY1" s="88"/>
      <c r="CTZ1" s="88"/>
      <c r="CUA1" s="88"/>
      <c r="CUB1" s="88"/>
      <c r="CUC1" s="88"/>
      <c r="CUD1" s="88"/>
      <c r="CUE1" s="88"/>
      <c r="CUF1" s="88"/>
      <c r="CUG1" s="88"/>
      <c r="CUH1" s="88"/>
      <c r="CUI1" s="88"/>
      <c r="CUJ1" s="88"/>
      <c r="CUK1" s="88"/>
      <c r="CUL1" s="88"/>
      <c r="CUM1" s="88"/>
      <c r="CUN1" s="88"/>
      <c r="CUO1" s="88"/>
      <c r="CUP1" s="88"/>
      <c r="CUQ1" s="88"/>
      <c r="CUR1" s="88"/>
      <c r="CUS1" s="88"/>
      <c r="CUT1" s="88"/>
      <c r="CUU1" s="88"/>
      <c r="CUV1" s="88"/>
      <c r="CUW1" s="88"/>
      <c r="CUX1" s="88"/>
      <c r="CUY1" s="88"/>
      <c r="CUZ1" s="88"/>
      <c r="CVA1" s="88"/>
      <c r="CVB1" s="88"/>
      <c r="CVC1" s="88"/>
      <c r="CVD1" s="88"/>
      <c r="CVE1" s="88"/>
      <c r="CVF1" s="88"/>
      <c r="CVG1" s="88"/>
      <c r="CVH1" s="88"/>
      <c r="CVI1" s="88"/>
      <c r="CVJ1" s="88"/>
      <c r="CVK1" s="88"/>
      <c r="CVL1" s="88"/>
      <c r="CVM1" s="88"/>
      <c r="CVN1" s="88"/>
      <c r="CVO1" s="88"/>
      <c r="CVP1" s="88"/>
      <c r="CVQ1" s="88"/>
      <c r="CVR1" s="88"/>
      <c r="CVS1" s="88"/>
      <c r="CVT1" s="88"/>
      <c r="CVU1" s="88"/>
      <c r="CVV1" s="88"/>
      <c r="CVW1" s="88"/>
      <c r="CVX1" s="88"/>
      <c r="CVY1" s="88"/>
      <c r="CVZ1" s="88"/>
      <c r="CWA1" s="88"/>
      <c r="CWB1" s="88"/>
      <c r="CWC1" s="88"/>
      <c r="CWD1" s="88"/>
      <c r="CWE1" s="88"/>
      <c r="CWF1" s="88"/>
      <c r="CWG1" s="88"/>
      <c r="CWH1" s="88"/>
      <c r="CWI1" s="88"/>
      <c r="CWJ1" s="88"/>
      <c r="CWK1" s="88"/>
      <c r="CWL1" s="88"/>
      <c r="CWM1" s="88"/>
      <c r="CWN1" s="88"/>
      <c r="CWO1" s="88"/>
      <c r="CWP1" s="88"/>
      <c r="CWQ1" s="88"/>
      <c r="CWR1" s="88"/>
      <c r="CWS1" s="88"/>
      <c r="CWT1" s="88"/>
      <c r="CWU1" s="88"/>
      <c r="CWV1" s="88"/>
      <c r="CWW1" s="88"/>
      <c r="CWX1" s="88"/>
      <c r="CWY1" s="88"/>
      <c r="CWZ1" s="88"/>
      <c r="CXA1" s="88"/>
      <c r="CXB1" s="88"/>
      <c r="CXC1" s="88"/>
      <c r="CXD1" s="88"/>
      <c r="CXE1" s="88"/>
      <c r="CXF1" s="88"/>
      <c r="CXG1" s="88"/>
      <c r="CXH1" s="88"/>
      <c r="CXI1" s="88"/>
      <c r="CXJ1" s="88"/>
      <c r="CXK1" s="88"/>
      <c r="CXL1" s="88"/>
      <c r="CXM1" s="88"/>
      <c r="CXN1" s="88"/>
      <c r="CXO1" s="88"/>
      <c r="CXP1" s="88"/>
      <c r="CXQ1" s="88"/>
      <c r="CXR1" s="88"/>
      <c r="CXS1" s="88"/>
      <c r="CXT1" s="88"/>
      <c r="CXU1" s="88"/>
      <c r="CXV1" s="88"/>
      <c r="CXW1" s="88"/>
      <c r="CXX1" s="88"/>
      <c r="CXY1" s="88"/>
      <c r="CXZ1" s="88"/>
      <c r="CYA1" s="88"/>
      <c r="CYB1" s="88"/>
      <c r="CYC1" s="88"/>
      <c r="CYD1" s="88"/>
      <c r="CYE1" s="88"/>
      <c r="CYF1" s="88"/>
      <c r="CYG1" s="88"/>
      <c r="CYH1" s="88"/>
      <c r="CYI1" s="88"/>
      <c r="CYJ1" s="88"/>
      <c r="CYK1" s="88"/>
      <c r="CYL1" s="88"/>
      <c r="CYM1" s="88"/>
      <c r="CYN1" s="88"/>
      <c r="CYO1" s="88"/>
      <c r="CYP1" s="88"/>
      <c r="CYQ1" s="88"/>
      <c r="CYR1" s="88"/>
      <c r="CYS1" s="88"/>
      <c r="CYT1" s="88"/>
      <c r="CYU1" s="88"/>
      <c r="CYV1" s="88"/>
      <c r="CYW1" s="88"/>
      <c r="CYX1" s="88"/>
      <c r="CYY1" s="88"/>
      <c r="CYZ1" s="88"/>
      <c r="CZA1" s="88"/>
      <c r="CZB1" s="88"/>
      <c r="CZC1" s="88"/>
      <c r="CZD1" s="88"/>
      <c r="CZE1" s="88"/>
      <c r="CZF1" s="88"/>
      <c r="CZG1" s="88"/>
      <c r="CZH1" s="88"/>
      <c r="CZI1" s="88"/>
      <c r="CZJ1" s="88"/>
      <c r="CZK1" s="88"/>
      <c r="CZL1" s="88"/>
      <c r="CZM1" s="88"/>
      <c r="CZN1" s="88"/>
      <c r="CZO1" s="88"/>
      <c r="CZP1" s="88"/>
      <c r="CZQ1" s="88"/>
      <c r="CZR1" s="88"/>
      <c r="CZS1" s="88"/>
      <c r="CZT1" s="88"/>
      <c r="CZU1" s="88"/>
      <c r="CZV1" s="88"/>
      <c r="CZW1" s="88"/>
      <c r="CZX1" s="88"/>
      <c r="CZY1" s="88"/>
      <c r="CZZ1" s="88"/>
      <c r="DAA1" s="88"/>
      <c r="DAB1" s="88"/>
      <c r="DAC1" s="88"/>
      <c r="DAD1" s="88"/>
      <c r="DAE1" s="88"/>
      <c r="DAF1" s="88"/>
      <c r="DAG1" s="88"/>
      <c r="DAH1" s="88"/>
      <c r="DAI1" s="88"/>
      <c r="DAJ1" s="88"/>
      <c r="DAK1" s="88"/>
      <c r="DAL1" s="88"/>
      <c r="DAM1" s="88"/>
      <c r="DAN1" s="88"/>
      <c r="DAO1" s="88"/>
      <c r="DAP1" s="88"/>
      <c r="DAQ1" s="88"/>
      <c r="DAR1" s="88"/>
      <c r="DAS1" s="88"/>
      <c r="DAT1" s="88"/>
      <c r="DAU1" s="88"/>
      <c r="DAV1" s="88"/>
      <c r="DAW1" s="88"/>
      <c r="DAX1" s="88"/>
      <c r="DAY1" s="88"/>
      <c r="DAZ1" s="88"/>
      <c r="DBA1" s="88"/>
      <c r="DBB1" s="88"/>
      <c r="DBC1" s="88"/>
      <c r="DBD1" s="88"/>
      <c r="DBE1" s="88"/>
      <c r="DBF1" s="88"/>
      <c r="DBG1" s="88"/>
      <c r="DBH1" s="88"/>
      <c r="DBI1" s="88"/>
      <c r="DBJ1" s="88"/>
      <c r="DBK1" s="88"/>
      <c r="DBL1" s="88"/>
      <c r="DBM1" s="88"/>
      <c r="DBN1" s="88"/>
      <c r="DBO1" s="88"/>
      <c r="DBP1" s="88"/>
      <c r="DBQ1" s="88"/>
      <c r="DBR1" s="88"/>
      <c r="DBS1" s="88"/>
      <c r="DBT1" s="88"/>
      <c r="DBU1" s="88"/>
      <c r="DBV1" s="88"/>
      <c r="DBW1" s="88"/>
      <c r="DBX1" s="88"/>
      <c r="DBY1" s="88"/>
      <c r="DBZ1" s="88"/>
      <c r="DCA1" s="88"/>
      <c r="DCB1" s="88"/>
      <c r="DCC1" s="88"/>
      <c r="DCD1" s="88"/>
      <c r="DCE1" s="88"/>
      <c r="DCF1" s="88"/>
      <c r="DCG1" s="88"/>
      <c r="DCH1" s="88"/>
      <c r="DCI1" s="88"/>
      <c r="DCJ1" s="88"/>
      <c r="DCK1" s="88"/>
      <c r="DCL1" s="88"/>
      <c r="DCM1" s="88"/>
      <c r="DCN1" s="88"/>
      <c r="DCO1" s="88"/>
      <c r="DCP1" s="88"/>
      <c r="DCQ1" s="88"/>
      <c r="DCR1" s="88"/>
      <c r="DCS1" s="88"/>
      <c r="DCT1" s="88"/>
      <c r="DCU1" s="88"/>
      <c r="DCV1" s="88"/>
      <c r="DCW1" s="88"/>
      <c r="DCX1" s="88"/>
      <c r="DCY1" s="88"/>
      <c r="DCZ1" s="88"/>
      <c r="DDA1" s="88"/>
      <c r="DDB1" s="88"/>
      <c r="DDC1" s="88"/>
      <c r="DDD1" s="88"/>
      <c r="DDE1" s="88"/>
      <c r="DDF1" s="88"/>
      <c r="DDG1" s="88"/>
      <c r="DDH1" s="88"/>
      <c r="DDI1" s="88"/>
      <c r="DDJ1" s="88"/>
      <c r="DDK1" s="88"/>
      <c r="DDL1" s="88"/>
      <c r="DDM1" s="88"/>
      <c r="DDN1" s="88"/>
      <c r="DDO1" s="88"/>
      <c r="DDP1" s="88"/>
      <c r="DDQ1" s="88"/>
      <c r="DDR1" s="88"/>
      <c r="DDS1" s="88"/>
      <c r="DDT1" s="88"/>
      <c r="DDU1" s="88"/>
      <c r="DDV1" s="88"/>
      <c r="DDW1" s="88"/>
      <c r="DDX1" s="88"/>
      <c r="DDY1" s="88"/>
      <c r="DDZ1" s="88"/>
      <c r="DEA1" s="88"/>
      <c r="DEB1" s="88"/>
      <c r="DEC1" s="88"/>
      <c r="DED1" s="88"/>
      <c r="DEE1" s="88"/>
      <c r="DEF1" s="88"/>
      <c r="DEG1" s="88"/>
      <c r="DEH1" s="88"/>
      <c r="DEI1" s="88"/>
      <c r="DEJ1" s="88"/>
      <c r="DEK1" s="88"/>
      <c r="DEL1" s="88"/>
      <c r="DEM1" s="88"/>
      <c r="DEN1" s="88"/>
      <c r="DEO1" s="88"/>
      <c r="DEP1" s="88"/>
      <c r="DEQ1" s="88"/>
      <c r="DER1" s="88"/>
      <c r="DES1" s="88"/>
      <c r="DET1" s="88"/>
      <c r="DEU1" s="88"/>
      <c r="DEV1" s="88"/>
      <c r="DEW1" s="88"/>
      <c r="DEX1" s="88"/>
      <c r="DEY1" s="88"/>
      <c r="DEZ1" s="88"/>
      <c r="DFA1" s="88"/>
      <c r="DFB1" s="88"/>
      <c r="DFC1" s="88"/>
      <c r="DFD1" s="88"/>
      <c r="DFE1" s="88"/>
      <c r="DFF1" s="88"/>
      <c r="DFG1" s="88"/>
      <c r="DFH1" s="88"/>
      <c r="DFI1" s="88"/>
      <c r="DFJ1" s="88"/>
      <c r="DFK1" s="88"/>
      <c r="DFL1" s="88"/>
      <c r="DFM1" s="88"/>
      <c r="DFN1" s="88"/>
      <c r="DFO1" s="88"/>
      <c r="DFP1" s="88"/>
      <c r="DFQ1" s="88"/>
      <c r="DFR1" s="88"/>
      <c r="DFS1" s="88"/>
      <c r="DFT1" s="88"/>
      <c r="DFU1" s="88"/>
      <c r="DFV1" s="88"/>
      <c r="DFW1" s="88"/>
      <c r="DFX1" s="88"/>
      <c r="DFY1" s="88"/>
      <c r="DFZ1" s="88"/>
      <c r="DGA1" s="88"/>
      <c r="DGB1" s="88"/>
      <c r="DGC1" s="88"/>
      <c r="DGD1" s="88"/>
      <c r="DGE1" s="88"/>
      <c r="DGF1" s="88"/>
      <c r="DGG1" s="88"/>
      <c r="DGH1" s="88"/>
      <c r="DGI1" s="88"/>
      <c r="DGJ1" s="88"/>
      <c r="DGK1" s="88"/>
      <c r="DGL1" s="88"/>
      <c r="DGM1" s="88"/>
      <c r="DGN1" s="88"/>
      <c r="DGO1" s="88"/>
      <c r="DGP1" s="88"/>
      <c r="DGQ1" s="88"/>
      <c r="DGR1" s="88"/>
      <c r="DGS1" s="88"/>
      <c r="DGT1" s="88"/>
      <c r="DGU1" s="88"/>
      <c r="DGV1" s="88"/>
      <c r="DGW1" s="88"/>
      <c r="DGX1" s="88"/>
      <c r="DGY1" s="88"/>
      <c r="DGZ1" s="88"/>
      <c r="DHA1" s="88"/>
      <c r="DHB1" s="88"/>
      <c r="DHC1" s="88"/>
      <c r="DHD1" s="88"/>
      <c r="DHE1" s="88"/>
      <c r="DHF1" s="88"/>
      <c r="DHG1" s="88"/>
      <c r="DHH1" s="88"/>
      <c r="DHI1" s="88"/>
      <c r="DHJ1" s="88"/>
      <c r="DHK1" s="88"/>
      <c r="DHL1" s="88"/>
      <c r="DHM1" s="88"/>
      <c r="DHN1" s="88"/>
      <c r="DHO1" s="88"/>
      <c r="DHP1" s="88"/>
      <c r="DHQ1" s="88"/>
      <c r="DHR1" s="88"/>
      <c r="DHS1" s="88"/>
      <c r="DHT1" s="88"/>
      <c r="DHU1" s="88"/>
      <c r="DHV1" s="88"/>
      <c r="DHW1" s="88"/>
      <c r="DHX1" s="88"/>
      <c r="DHY1" s="88"/>
      <c r="DHZ1" s="88"/>
      <c r="DIA1" s="88"/>
      <c r="DIB1" s="88"/>
      <c r="DIC1" s="88"/>
      <c r="DID1" s="88"/>
      <c r="DIE1" s="88"/>
      <c r="DIF1" s="88"/>
      <c r="DIG1" s="88"/>
      <c r="DIH1" s="88"/>
      <c r="DII1" s="88"/>
      <c r="DIJ1" s="88"/>
      <c r="DIK1" s="88"/>
      <c r="DIL1" s="88"/>
      <c r="DIM1" s="88"/>
      <c r="DIN1" s="88"/>
      <c r="DIO1" s="88"/>
      <c r="DIP1" s="88"/>
      <c r="DIQ1" s="88"/>
      <c r="DIR1" s="88"/>
      <c r="DIS1" s="88"/>
      <c r="DIT1" s="88"/>
      <c r="DIU1" s="88"/>
      <c r="DIV1" s="88"/>
      <c r="DIW1" s="88"/>
      <c r="DIX1" s="88"/>
      <c r="DIY1" s="88"/>
      <c r="DIZ1" s="88"/>
      <c r="DJA1" s="88"/>
      <c r="DJB1" s="88"/>
      <c r="DJC1" s="88"/>
      <c r="DJD1" s="88"/>
      <c r="DJE1" s="88"/>
      <c r="DJF1" s="88"/>
      <c r="DJG1" s="88"/>
      <c r="DJH1" s="88"/>
      <c r="DJI1" s="88"/>
      <c r="DJJ1" s="88"/>
      <c r="DJK1" s="88"/>
      <c r="DJL1" s="88"/>
      <c r="DJM1" s="88"/>
      <c r="DJN1" s="88"/>
      <c r="DJO1" s="88"/>
      <c r="DJP1" s="88"/>
      <c r="DJQ1" s="88"/>
      <c r="DJR1" s="88"/>
      <c r="DJS1" s="88"/>
      <c r="DJT1" s="88"/>
      <c r="DJU1" s="88"/>
      <c r="DJV1" s="88"/>
      <c r="DJW1" s="88"/>
      <c r="DJX1" s="88"/>
      <c r="DJY1" s="88"/>
      <c r="DJZ1" s="88"/>
      <c r="DKA1" s="88"/>
      <c r="DKB1" s="88"/>
      <c r="DKC1" s="88"/>
      <c r="DKD1" s="88"/>
      <c r="DKE1" s="88"/>
      <c r="DKF1" s="88"/>
      <c r="DKG1" s="88"/>
      <c r="DKH1" s="88"/>
      <c r="DKI1" s="88"/>
      <c r="DKJ1" s="88"/>
      <c r="DKK1" s="88"/>
      <c r="DKL1" s="88"/>
      <c r="DKM1" s="88"/>
      <c r="DKN1" s="88"/>
      <c r="DKO1" s="88"/>
      <c r="DKP1" s="88"/>
      <c r="DKQ1" s="88"/>
      <c r="DKR1" s="88"/>
      <c r="DKS1" s="88"/>
      <c r="DKT1" s="88"/>
      <c r="DKU1" s="88"/>
      <c r="DKV1" s="88"/>
      <c r="DKW1" s="88"/>
      <c r="DKX1" s="88"/>
      <c r="DKY1" s="88"/>
      <c r="DKZ1" s="88"/>
      <c r="DLA1" s="88"/>
      <c r="DLB1" s="88"/>
      <c r="DLC1" s="88"/>
      <c r="DLD1" s="88"/>
      <c r="DLE1" s="88"/>
      <c r="DLF1" s="88"/>
      <c r="DLG1" s="88"/>
      <c r="DLH1" s="88"/>
      <c r="DLI1" s="88"/>
      <c r="DLJ1" s="88"/>
      <c r="DLK1" s="88"/>
      <c r="DLL1" s="88"/>
      <c r="DLM1" s="88"/>
      <c r="DLN1" s="88"/>
      <c r="DLO1" s="88"/>
      <c r="DLP1" s="88"/>
      <c r="DLQ1" s="88"/>
      <c r="DLR1" s="88"/>
      <c r="DLS1" s="88"/>
      <c r="DLT1" s="88"/>
      <c r="DLU1" s="88"/>
      <c r="DLV1" s="88"/>
      <c r="DLW1" s="88"/>
      <c r="DLX1" s="88"/>
      <c r="DLY1" s="88"/>
      <c r="DLZ1" s="88"/>
      <c r="DMA1" s="88"/>
      <c r="DMB1" s="88"/>
      <c r="DMC1" s="88"/>
      <c r="DMD1" s="88"/>
      <c r="DME1" s="88"/>
      <c r="DMF1" s="88"/>
      <c r="DMG1" s="88"/>
      <c r="DMH1" s="88"/>
      <c r="DMI1" s="88"/>
      <c r="DMJ1" s="88"/>
      <c r="DMK1" s="88"/>
      <c r="DML1" s="88"/>
      <c r="DMM1" s="88"/>
      <c r="DMN1" s="88"/>
      <c r="DMO1" s="88"/>
      <c r="DMP1" s="88"/>
      <c r="DMQ1" s="88"/>
      <c r="DMR1" s="88"/>
      <c r="DMS1" s="88"/>
      <c r="DMT1" s="88"/>
      <c r="DMU1" s="88"/>
      <c r="DMV1" s="88"/>
      <c r="DMW1" s="88"/>
      <c r="DMX1" s="88"/>
      <c r="DMY1" s="88"/>
      <c r="DMZ1" s="88"/>
      <c r="DNA1" s="88"/>
      <c r="DNB1" s="88"/>
      <c r="DNC1" s="88"/>
      <c r="DND1" s="88"/>
      <c r="DNE1" s="88"/>
      <c r="DNF1" s="88"/>
      <c r="DNG1" s="88"/>
      <c r="DNH1" s="88"/>
      <c r="DNI1" s="88"/>
      <c r="DNJ1" s="88"/>
      <c r="DNK1" s="88"/>
      <c r="DNL1" s="88"/>
      <c r="DNM1" s="88"/>
      <c r="DNN1" s="88"/>
      <c r="DNO1" s="88"/>
      <c r="DNP1" s="88"/>
      <c r="DNQ1" s="88"/>
      <c r="DNR1" s="88"/>
      <c r="DNS1" s="88"/>
      <c r="DNT1" s="88"/>
      <c r="DNU1" s="88"/>
      <c r="DNV1" s="88"/>
      <c r="DNW1" s="88"/>
      <c r="DNX1" s="88"/>
      <c r="DNY1" s="88"/>
      <c r="DNZ1" s="88"/>
      <c r="DOA1" s="88"/>
      <c r="DOB1" s="88"/>
      <c r="DOC1" s="88"/>
      <c r="DOD1" s="88"/>
      <c r="DOE1" s="88"/>
      <c r="DOF1" s="88"/>
      <c r="DOG1" s="88"/>
      <c r="DOH1" s="88"/>
      <c r="DOI1" s="88"/>
      <c r="DOJ1" s="88"/>
      <c r="DOK1" s="88"/>
      <c r="DOL1" s="88"/>
      <c r="DOM1" s="88"/>
      <c r="DON1" s="88"/>
      <c r="DOO1" s="88"/>
      <c r="DOP1" s="88"/>
      <c r="DOQ1" s="88"/>
      <c r="DOR1" s="88"/>
      <c r="DOS1" s="88"/>
      <c r="DOT1" s="88"/>
      <c r="DOU1" s="88"/>
      <c r="DOV1" s="88"/>
      <c r="DOW1" s="88"/>
      <c r="DOX1" s="88"/>
      <c r="DOY1" s="88"/>
      <c r="DOZ1" s="88"/>
      <c r="DPA1" s="88"/>
      <c r="DPB1" s="88"/>
      <c r="DPC1" s="88"/>
      <c r="DPD1" s="88"/>
      <c r="DPE1" s="88"/>
      <c r="DPF1" s="88"/>
      <c r="DPG1" s="88"/>
      <c r="DPH1" s="88"/>
      <c r="DPI1" s="88"/>
      <c r="DPJ1" s="88"/>
      <c r="DPK1" s="88"/>
      <c r="DPL1" s="88"/>
      <c r="DPM1" s="88"/>
      <c r="DPN1" s="88"/>
      <c r="DPO1" s="88"/>
      <c r="DPP1" s="88"/>
      <c r="DPQ1" s="88"/>
      <c r="DPR1" s="88"/>
      <c r="DPS1" s="88"/>
      <c r="DPT1" s="88"/>
      <c r="DPU1" s="88"/>
      <c r="DPV1" s="88"/>
      <c r="DPW1" s="88"/>
      <c r="DPX1" s="88"/>
      <c r="DPY1" s="88"/>
      <c r="DPZ1" s="88"/>
      <c r="DQA1" s="88"/>
      <c r="DQB1" s="88"/>
      <c r="DQC1" s="88"/>
      <c r="DQD1" s="88"/>
      <c r="DQE1" s="88"/>
      <c r="DQF1" s="88"/>
      <c r="DQG1" s="88"/>
      <c r="DQH1" s="88"/>
      <c r="DQI1" s="88"/>
      <c r="DQJ1" s="88"/>
      <c r="DQK1" s="88"/>
      <c r="DQL1" s="88"/>
      <c r="DQM1" s="88"/>
      <c r="DQN1" s="88"/>
      <c r="DQO1" s="88"/>
      <c r="DQP1" s="88"/>
      <c r="DQQ1" s="88"/>
      <c r="DQR1" s="88"/>
      <c r="DQS1" s="88"/>
      <c r="DQT1" s="88"/>
      <c r="DQU1" s="88"/>
      <c r="DQV1" s="88"/>
      <c r="DQW1" s="88"/>
      <c r="DQX1" s="88"/>
      <c r="DQY1" s="88"/>
      <c r="DQZ1" s="88"/>
      <c r="DRA1" s="88"/>
      <c r="DRB1" s="88"/>
      <c r="DRC1" s="88"/>
      <c r="DRD1" s="88"/>
      <c r="DRE1" s="88"/>
      <c r="DRF1" s="88"/>
      <c r="DRG1" s="88"/>
      <c r="DRH1" s="88"/>
      <c r="DRI1" s="88"/>
      <c r="DRJ1" s="88"/>
      <c r="DRK1" s="88"/>
      <c r="DRL1" s="88"/>
      <c r="DRM1" s="88"/>
      <c r="DRN1" s="88"/>
      <c r="DRO1" s="88"/>
      <c r="DRP1" s="88"/>
      <c r="DRQ1" s="88"/>
      <c r="DRR1" s="88"/>
      <c r="DRS1" s="88"/>
      <c r="DRT1" s="88"/>
      <c r="DRU1" s="88"/>
      <c r="DRV1" s="88"/>
      <c r="DRW1" s="88"/>
      <c r="DRX1" s="88"/>
      <c r="DRY1" s="88"/>
      <c r="DRZ1" s="88"/>
      <c r="DSA1" s="88"/>
      <c r="DSB1" s="88"/>
      <c r="DSC1" s="88"/>
      <c r="DSD1" s="88"/>
      <c r="DSE1" s="88"/>
      <c r="DSF1" s="88"/>
      <c r="DSG1" s="88"/>
      <c r="DSH1" s="88"/>
      <c r="DSI1" s="88"/>
      <c r="DSJ1" s="88"/>
      <c r="DSK1" s="88"/>
      <c r="DSL1" s="88"/>
      <c r="DSM1" s="88"/>
      <c r="DSN1" s="88"/>
      <c r="DSO1" s="88"/>
      <c r="DSP1" s="88"/>
      <c r="DSQ1" s="88"/>
      <c r="DSR1" s="88"/>
      <c r="DSS1" s="88"/>
      <c r="DST1" s="88"/>
      <c r="DSU1" s="88"/>
      <c r="DSV1" s="88"/>
      <c r="DSW1" s="88"/>
      <c r="DSX1" s="88"/>
      <c r="DSY1" s="88"/>
      <c r="DSZ1" s="88"/>
      <c r="DTA1" s="88"/>
      <c r="DTB1" s="88"/>
      <c r="DTC1" s="88"/>
      <c r="DTD1" s="88"/>
      <c r="DTE1" s="88"/>
      <c r="DTF1" s="88"/>
      <c r="DTG1" s="88"/>
      <c r="DTH1" s="88"/>
      <c r="DTI1" s="88"/>
      <c r="DTJ1" s="88"/>
      <c r="DTK1" s="88"/>
      <c r="DTL1" s="88"/>
      <c r="DTM1" s="88"/>
      <c r="DTN1" s="88"/>
      <c r="DTO1" s="88"/>
      <c r="DTP1" s="88"/>
      <c r="DTQ1" s="88"/>
      <c r="DTR1" s="88"/>
      <c r="DTS1" s="88"/>
      <c r="DTT1" s="88"/>
      <c r="DTU1" s="88"/>
      <c r="DTV1" s="88"/>
      <c r="DTW1" s="88"/>
      <c r="DTX1" s="88"/>
      <c r="DTY1" s="88"/>
      <c r="DTZ1" s="88"/>
      <c r="DUA1" s="88"/>
      <c r="DUB1" s="88"/>
      <c r="DUC1" s="88"/>
      <c r="DUD1" s="88"/>
      <c r="DUE1" s="88"/>
      <c r="DUF1" s="88"/>
      <c r="DUG1" s="88"/>
      <c r="DUH1" s="88"/>
      <c r="DUI1" s="88"/>
      <c r="DUJ1" s="88"/>
      <c r="DUK1" s="88"/>
      <c r="DUL1" s="88"/>
      <c r="DUM1" s="88"/>
      <c r="DUN1" s="88"/>
      <c r="DUO1" s="88"/>
      <c r="DUP1" s="88"/>
      <c r="DUQ1" s="88"/>
      <c r="DUR1" s="88"/>
      <c r="DUS1" s="88"/>
      <c r="DUT1" s="88"/>
      <c r="DUU1" s="88"/>
      <c r="DUV1" s="88"/>
      <c r="DUW1" s="88"/>
      <c r="DUX1" s="88"/>
      <c r="DUY1" s="88"/>
      <c r="DUZ1" s="88"/>
      <c r="DVA1" s="88"/>
      <c r="DVB1" s="88"/>
      <c r="DVC1" s="88"/>
      <c r="DVD1" s="88"/>
      <c r="DVE1" s="88"/>
      <c r="DVF1" s="88"/>
      <c r="DVG1" s="88"/>
      <c r="DVH1" s="88"/>
      <c r="DVI1" s="88"/>
      <c r="DVJ1" s="88"/>
      <c r="DVK1" s="88"/>
      <c r="DVL1" s="88"/>
      <c r="DVM1" s="88"/>
      <c r="DVN1" s="88"/>
      <c r="DVO1" s="88"/>
      <c r="DVP1" s="88"/>
      <c r="DVQ1" s="88"/>
      <c r="DVR1" s="88"/>
      <c r="DVS1" s="88"/>
      <c r="DVT1" s="88"/>
      <c r="DVU1" s="88"/>
      <c r="DVV1" s="88"/>
      <c r="DVW1" s="88"/>
      <c r="DVX1" s="88"/>
      <c r="DVY1" s="88"/>
      <c r="DVZ1" s="88"/>
      <c r="DWA1" s="88"/>
      <c r="DWB1" s="88"/>
      <c r="DWC1" s="88"/>
      <c r="DWD1" s="88"/>
      <c r="DWE1" s="88"/>
      <c r="DWF1" s="88"/>
      <c r="DWG1" s="88"/>
      <c r="DWH1" s="88"/>
      <c r="DWI1" s="88"/>
      <c r="DWJ1" s="88"/>
      <c r="DWK1" s="88"/>
      <c r="DWL1" s="88"/>
      <c r="DWM1" s="88"/>
      <c r="DWN1" s="88"/>
      <c r="DWO1" s="88"/>
      <c r="DWP1" s="88"/>
      <c r="DWQ1" s="88"/>
      <c r="DWR1" s="88"/>
      <c r="DWS1" s="88"/>
      <c r="DWT1" s="88"/>
      <c r="DWU1" s="88"/>
      <c r="DWV1" s="88"/>
      <c r="DWW1" s="88"/>
      <c r="DWX1" s="88"/>
      <c r="DWY1" s="88"/>
      <c r="DWZ1" s="88"/>
      <c r="DXA1" s="88"/>
      <c r="DXB1" s="88"/>
      <c r="DXC1" s="88"/>
      <c r="DXD1" s="88"/>
      <c r="DXE1" s="88"/>
      <c r="DXF1" s="88"/>
      <c r="DXG1" s="88"/>
      <c r="DXH1" s="88"/>
      <c r="DXI1" s="88"/>
      <c r="DXJ1" s="88"/>
      <c r="DXK1" s="88"/>
      <c r="DXL1" s="88"/>
      <c r="DXM1" s="88"/>
      <c r="DXN1" s="88"/>
      <c r="DXO1" s="88"/>
      <c r="DXP1" s="88"/>
      <c r="DXQ1" s="88"/>
      <c r="DXR1" s="88"/>
      <c r="DXS1" s="88"/>
      <c r="DXT1" s="88"/>
      <c r="DXU1" s="88"/>
      <c r="DXV1" s="88"/>
      <c r="DXW1" s="88"/>
      <c r="DXX1" s="88"/>
      <c r="DXY1" s="88"/>
      <c r="DXZ1" s="88"/>
      <c r="DYA1" s="88"/>
      <c r="DYB1" s="88"/>
      <c r="DYC1" s="88"/>
      <c r="DYD1" s="88"/>
      <c r="DYE1" s="88"/>
      <c r="DYF1" s="88"/>
      <c r="DYG1" s="88"/>
      <c r="DYH1" s="88"/>
      <c r="DYI1" s="88"/>
      <c r="DYJ1" s="88"/>
      <c r="DYK1" s="88"/>
      <c r="DYL1" s="88"/>
      <c r="DYM1" s="88"/>
      <c r="DYN1" s="88"/>
      <c r="DYO1" s="88"/>
      <c r="DYP1" s="88"/>
      <c r="DYQ1" s="88"/>
      <c r="DYR1" s="88"/>
      <c r="DYS1" s="88"/>
      <c r="DYT1" s="88"/>
      <c r="DYU1" s="88"/>
      <c r="DYV1" s="88"/>
      <c r="DYW1" s="88"/>
      <c r="DYX1" s="88"/>
      <c r="DYY1" s="88"/>
      <c r="DYZ1" s="88"/>
      <c r="DZA1" s="88"/>
      <c r="DZB1" s="88"/>
      <c r="DZC1" s="88"/>
      <c r="DZD1" s="88"/>
      <c r="DZE1" s="88"/>
      <c r="DZF1" s="88"/>
      <c r="DZG1" s="88"/>
      <c r="DZH1" s="88"/>
      <c r="DZI1" s="88"/>
      <c r="DZJ1" s="88"/>
      <c r="DZK1" s="88"/>
      <c r="DZL1" s="88"/>
      <c r="DZM1" s="88"/>
      <c r="DZN1" s="88"/>
      <c r="DZO1" s="88"/>
      <c r="DZP1" s="88"/>
      <c r="DZQ1" s="88"/>
      <c r="DZR1" s="88"/>
      <c r="DZS1" s="88"/>
      <c r="DZT1" s="88"/>
      <c r="DZU1" s="88"/>
      <c r="DZV1" s="88"/>
      <c r="DZW1" s="88"/>
      <c r="DZX1" s="88"/>
      <c r="DZY1" s="88"/>
      <c r="DZZ1" s="88"/>
      <c r="EAA1" s="88"/>
      <c r="EAB1" s="88"/>
      <c r="EAC1" s="88"/>
      <c r="EAD1" s="88"/>
      <c r="EAE1" s="88"/>
      <c r="EAF1" s="88"/>
      <c r="EAG1" s="88"/>
      <c r="EAH1" s="88"/>
      <c r="EAI1" s="88"/>
      <c r="EAJ1" s="88"/>
      <c r="EAK1" s="88"/>
      <c r="EAL1" s="88"/>
      <c r="EAM1" s="88"/>
      <c r="EAN1" s="88"/>
      <c r="EAO1" s="88"/>
      <c r="EAP1" s="88"/>
      <c r="EAQ1" s="88"/>
      <c r="EAR1" s="88"/>
      <c r="EAS1" s="88"/>
      <c r="EAT1" s="88"/>
      <c r="EAU1" s="88"/>
      <c r="EAV1" s="88"/>
      <c r="EAW1" s="88"/>
      <c r="EAX1" s="88"/>
      <c r="EAY1" s="88"/>
      <c r="EAZ1" s="88"/>
      <c r="EBA1" s="88"/>
      <c r="EBB1" s="88"/>
      <c r="EBC1" s="88"/>
      <c r="EBD1" s="88"/>
      <c r="EBE1" s="88"/>
      <c r="EBF1" s="88"/>
      <c r="EBG1" s="88"/>
      <c r="EBH1" s="88"/>
      <c r="EBI1" s="88"/>
      <c r="EBJ1" s="88"/>
      <c r="EBK1" s="88"/>
      <c r="EBL1" s="88"/>
      <c r="EBM1" s="88"/>
      <c r="EBN1" s="88"/>
      <c r="EBO1" s="88"/>
      <c r="EBP1" s="88"/>
      <c r="EBQ1" s="88"/>
      <c r="EBR1" s="88"/>
      <c r="EBS1" s="88"/>
      <c r="EBT1" s="88"/>
      <c r="EBU1" s="88"/>
      <c r="EBV1" s="88"/>
      <c r="EBW1" s="88"/>
      <c r="EBX1" s="88"/>
      <c r="EBY1" s="88"/>
      <c r="EBZ1" s="88"/>
      <c r="ECA1" s="88"/>
      <c r="ECB1" s="88"/>
      <c r="ECC1" s="88"/>
      <c r="ECD1" s="88"/>
      <c r="ECE1" s="88"/>
      <c r="ECF1" s="88"/>
      <c r="ECG1" s="88"/>
      <c r="ECH1" s="88"/>
      <c r="ECI1" s="88"/>
      <c r="ECJ1" s="88"/>
      <c r="ECK1" s="88"/>
      <c r="ECL1" s="88"/>
      <c r="ECM1" s="88"/>
      <c r="ECN1" s="88"/>
      <c r="ECO1" s="88"/>
      <c r="ECP1" s="88"/>
      <c r="ECQ1" s="88"/>
      <c r="ECR1" s="88"/>
      <c r="ECS1" s="88"/>
      <c r="ECT1" s="88"/>
      <c r="ECU1" s="88"/>
      <c r="ECV1" s="88"/>
      <c r="ECW1" s="88"/>
      <c r="ECX1" s="88"/>
      <c r="ECY1" s="88"/>
      <c r="ECZ1" s="88"/>
      <c r="EDA1" s="88"/>
      <c r="EDB1" s="88"/>
      <c r="EDC1" s="88"/>
      <c r="EDD1" s="88"/>
      <c r="EDE1" s="88"/>
      <c r="EDF1" s="88"/>
      <c r="EDG1" s="88"/>
      <c r="EDH1" s="88"/>
      <c r="EDI1" s="88"/>
      <c r="EDJ1" s="88"/>
      <c r="EDK1" s="88"/>
      <c r="EDL1" s="88"/>
      <c r="EDM1" s="88"/>
      <c r="EDN1" s="88"/>
      <c r="EDO1" s="88"/>
      <c r="EDP1" s="88"/>
      <c r="EDQ1" s="88"/>
      <c r="EDR1" s="88"/>
      <c r="EDS1" s="88"/>
      <c r="EDT1" s="88"/>
      <c r="EDU1" s="88"/>
      <c r="EDV1" s="88"/>
      <c r="EDW1" s="88"/>
      <c r="EDX1" s="88"/>
      <c r="EDY1" s="88"/>
      <c r="EDZ1" s="88"/>
      <c r="EEA1" s="88"/>
      <c r="EEB1" s="88"/>
      <c r="EEC1" s="88"/>
      <c r="EED1" s="88"/>
      <c r="EEE1" s="88"/>
      <c r="EEF1" s="88"/>
      <c r="EEG1" s="88"/>
      <c r="EEH1" s="88"/>
      <c r="EEI1" s="88"/>
      <c r="EEJ1" s="88"/>
      <c r="EEK1" s="88"/>
      <c r="EEL1" s="88"/>
      <c r="EEM1" s="88"/>
      <c r="EEN1" s="88"/>
      <c r="EEO1" s="88"/>
      <c r="EEP1" s="88"/>
      <c r="EEQ1" s="88"/>
      <c r="EER1" s="88"/>
      <c r="EES1" s="88"/>
      <c r="EET1" s="88"/>
      <c r="EEU1" s="88"/>
      <c r="EEV1" s="88"/>
      <c r="EEW1" s="88"/>
      <c r="EEX1" s="88"/>
      <c r="EEY1" s="88"/>
      <c r="EEZ1" s="88"/>
      <c r="EFA1" s="88"/>
      <c r="EFB1" s="88"/>
      <c r="EFC1" s="88"/>
      <c r="EFD1" s="88"/>
      <c r="EFE1" s="88"/>
      <c r="EFF1" s="88"/>
      <c r="EFG1" s="88"/>
      <c r="EFH1" s="88"/>
      <c r="EFI1" s="88"/>
      <c r="EFJ1" s="88"/>
      <c r="EFK1" s="88"/>
      <c r="EFL1" s="88"/>
      <c r="EFM1" s="88"/>
      <c r="EFN1" s="88"/>
      <c r="EFO1" s="88"/>
      <c r="EFP1" s="88"/>
      <c r="EFQ1" s="88"/>
      <c r="EFR1" s="88"/>
      <c r="EFS1" s="88"/>
      <c r="EFT1" s="88"/>
      <c r="EFU1" s="88"/>
      <c r="EFV1" s="88"/>
      <c r="EFW1" s="88"/>
      <c r="EFX1" s="88"/>
      <c r="EFY1" s="88"/>
      <c r="EFZ1" s="88"/>
      <c r="EGA1" s="88"/>
      <c r="EGB1" s="88"/>
      <c r="EGC1" s="88"/>
      <c r="EGD1" s="88"/>
      <c r="EGE1" s="88"/>
      <c r="EGF1" s="88"/>
      <c r="EGG1" s="88"/>
      <c r="EGH1" s="88"/>
      <c r="EGI1" s="88"/>
      <c r="EGJ1" s="88"/>
      <c r="EGK1" s="88"/>
      <c r="EGL1" s="88"/>
      <c r="EGM1" s="88"/>
      <c r="EGN1" s="88"/>
      <c r="EGO1" s="88"/>
      <c r="EGP1" s="88"/>
      <c r="EGQ1" s="88"/>
      <c r="EGR1" s="88"/>
      <c r="EGS1" s="88"/>
      <c r="EGT1" s="88"/>
      <c r="EGU1" s="88"/>
      <c r="EGV1" s="88"/>
      <c r="EGW1" s="88"/>
      <c r="EGX1" s="88"/>
      <c r="EGY1" s="88"/>
      <c r="EGZ1" s="88"/>
      <c r="EHA1" s="88"/>
      <c r="EHB1" s="88"/>
      <c r="EHC1" s="88"/>
      <c r="EHD1" s="88"/>
      <c r="EHE1" s="88"/>
      <c r="EHF1" s="88"/>
      <c r="EHG1" s="88"/>
      <c r="EHH1" s="88"/>
      <c r="EHI1" s="88"/>
      <c r="EHJ1" s="88"/>
      <c r="EHK1" s="88"/>
      <c r="EHL1" s="88"/>
      <c r="EHM1" s="88"/>
      <c r="EHN1" s="88"/>
      <c r="EHO1" s="88"/>
      <c r="EHP1" s="88"/>
      <c r="EHQ1" s="88"/>
      <c r="EHR1" s="88"/>
      <c r="EHS1" s="88"/>
      <c r="EHT1" s="88"/>
      <c r="EHU1" s="88"/>
      <c r="EHV1" s="88"/>
      <c r="EHW1" s="88"/>
      <c r="EHX1" s="88"/>
      <c r="EHY1" s="88"/>
      <c r="EHZ1" s="88"/>
      <c r="EIA1" s="88"/>
      <c r="EIB1" s="88"/>
      <c r="EIC1" s="88"/>
      <c r="EID1" s="88"/>
      <c r="EIE1" s="88"/>
      <c r="EIF1" s="88"/>
      <c r="EIG1" s="88"/>
      <c r="EIH1" s="88"/>
      <c r="EII1" s="88"/>
      <c r="EIJ1" s="88"/>
      <c r="EIK1" s="88"/>
      <c r="EIL1" s="88"/>
      <c r="EIM1" s="88"/>
      <c r="EIN1" s="88"/>
      <c r="EIO1" s="88"/>
      <c r="EIP1" s="88"/>
      <c r="EIQ1" s="88"/>
      <c r="EIR1" s="88"/>
      <c r="EIS1" s="88"/>
      <c r="EIT1" s="88"/>
      <c r="EIU1" s="88"/>
      <c r="EIV1" s="88"/>
      <c r="EIW1" s="88"/>
      <c r="EIX1" s="88"/>
      <c r="EIY1" s="88"/>
      <c r="EIZ1" s="88"/>
      <c r="EJA1" s="88"/>
      <c r="EJB1" s="88"/>
      <c r="EJC1" s="88"/>
      <c r="EJD1" s="88"/>
      <c r="EJE1" s="88"/>
      <c r="EJF1" s="88"/>
      <c r="EJG1" s="88"/>
      <c r="EJH1" s="88"/>
      <c r="EJI1" s="88"/>
      <c r="EJJ1" s="88"/>
      <c r="EJK1" s="88"/>
      <c r="EJL1" s="88"/>
      <c r="EJM1" s="88"/>
      <c r="EJN1" s="88"/>
      <c r="EJO1" s="88"/>
      <c r="EJP1" s="88"/>
      <c r="EJQ1" s="88"/>
      <c r="EJR1" s="88"/>
      <c r="EJS1" s="88"/>
      <c r="EJT1" s="88"/>
      <c r="EJU1" s="88"/>
      <c r="EJV1" s="88"/>
      <c r="EJW1" s="88"/>
      <c r="EJX1" s="88"/>
      <c r="EJY1" s="88"/>
      <c r="EJZ1" s="88"/>
      <c r="EKA1" s="88"/>
      <c r="EKB1" s="88"/>
      <c r="EKC1" s="88"/>
      <c r="EKD1" s="88"/>
      <c r="EKE1" s="88"/>
      <c r="EKF1" s="88"/>
      <c r="EKG1" s="88"/>
      <c r="EKH1" s="88"/>
      <c r="EKI1" s="88"/>
      <c r="EKJ1" s="88"/>
      <c r="EKK1" s="88"/>
      <c r="EKL1" s="88"/>
      <c r="EKM1" s="88"/>
      <c r="EKN1" s="88"/>
      <c r="EKO1" s="88"/>
      <c r="EKP1" s="88"/>
      <c r="EKQ1" s="88"/>
      <c r="EKR1" s="88"/>
      <c r="EKS1" s="88"/>
      <c r="EKT1" s="88"/>
      <c r="EKU1" s="88"/>
      <c r="EKV1" s="88"/>
      <c r="EKW1" s="88"/>
      <c r="EKX1" s="88"/>
      <c r="EKY1" s="88"/>
      <c r="EKZ1" s="88"/>
      <c r="ELA1" s="88"/>
      <c r="ELB1" s="88"/>
      <c r="ELC1" s="88"/>
      <c r="ELD1" s="88"/>
      <c r="ELE1" s="88"/>
      <c r="ELF1" s="88"/>
      <c r="ELG1" s="88"/>
      <c r="ELH1" s="88"/>
      <c r="ELI1" s="88"/>
      <c r="ELJ1" s="88"/>
      <c r="ELK1" s="88"/>
      <c r="ELL1" s="88"/>
      <c r="ELM1" s="88"/>
      <c r="ELN1" s="88"/>
      <c r="ELO1" s="88"/>
      <c r="ELP1" s="88"/>
      <c r="ELQ1" s="88"/>
      <c r="ELR1" s="88"/>
      <c r="ELS1" s="88"/>
      <c r="ELT1" s="88"/>
      <c r="ELU1" s="88"/>
      <c r="ELV1" s="88"/>
      <c r="ELW1" s="88"/>
      <c r="ELX1" s="88"/>
      <c r="ELY1" s="88"/>
      <c r="ELZ1" s="88"/>
      <c r="EMA1" s="88"/>
      <c r="EMB1" s="88"/>
      <c r="EMC1" s="88"/>
      <c r="EMD1" s="88"/>
      <c r="EME1" s="88"/>
      <c r="EMF1" s="88"/>
      <c r="EMG1" s="88"/>
      <c r="EMH1" s="88"/>
      <c r="EMI1" s="88"/>
      <c r="EMJ1" s="88"/>
      <c r="EMK1" s="88"/>
      <c r="EML1" s="88"/>
      <c r="EMM1" s="88"/>
      <c r="EMN1" s="88"/>
      <c r="EMO1" s="88"/>
      <c r="EMP1" s="88"/>
      <c r="EMQ1" s="88"/>
      <c r="EMR1" s="88"/>
      <c r="EMS1" s="88"/>
      <c r="EMT1" s="88"/>
      <c r="EMU1" s="88"/>
      <c r="EMV1" s="88"/>
      <c r="EMW1" s="88"/>
      <c r="EMX1" s="88"/>
      <c r="EMY1" s="88"/>
      <c r="EMZ1" s="88"/>
      <c r="ENA1" s="88"/>
      <c r="ENB1" s="88"/>
      <c r="ENC1" s="88"/>
      <c r="END1" s="88"/>
      <c r="ENE1" s="88"/>
      <c r="ENF1" s="88"/>
      <c r="ENG1" s="88"/>
      <c r="ENH1" s="88"/>
      <c r="ENI1" s="88"/>
      <c r="ENJ1" s="88"/>
      <c r="ENK1" s="88"/>
      <c r="ENL1" s="88"/>
      <c r="ENM1" s="88"/>
      <c r="ENN1" s="88"/>
      <c r="ENO1" s="88"/>
      <c r="ENP1" s="88"/>
      <c r="ENQ1" s="88"/>
      <c r="ENR1" s="88"/>
      <c r="ENS1" s="88"/>
      <c r="ENT1" s="88"/>
      <c r="ENU1" s="88"/>
      <c r="ENV1" s="88"/>
      <c r="ENW1" s="88"/>
      <c r="ENX1" s="88"/>
      <c r="ENY1" s="88"/>
      <c r="ENZ1" s="88"/>
      <c r="EOA1" s="88"/>
      <c r="EOB1" s="88"/>
      <c r="EOC1" s="88"/>
      <c r="EOD1" s="88"/>
      <c r="EOE1" s="88"/>
      <c r="EOF1" s="88"/>
      <c r="EOG1" s="88"/>
      <c r="EOH1" s="88"/>
      <c r="EOI1" s="88"/>
      <c r="EOJ1" s="88"/>
      <c r="EOK1" s="88"/>
      <c r="EOL1" s="88"/>
      <c r="EOM1" s="88"/>
      <c r="EON1" s="88"/>
      <c r="EOO1" s="88"/>
      <c r="EOP1" s="88"/>
      <c r="EOQ1" s="88"/>
      <c r="EOR1" s="88"/>
      <c r="EOS1" s="88"/>
      <c r="EOT1" s="88"/>
      <c r="EOU1" s="88"/>
      <c r="EOV1" s="88"/>
      <c r="EOW1" s="88"/>
      <c r="EOX1" s="88"/>
      <c r="EOY1" s="88"/>
      <c r="EOZ1" s="88"/>
      <c r="EPA1" s="88"/>
      <c r="EPB1" s="88"/>
      <c r="EPC1" s="88"/>
      <c r="EPD1" s="88"/>
      <c r="EPE1" s="88"/>
      <c r="EPF1" s="88"/>
      <c r="EPG1" s="88"/>
      <c r="EPH1" s="88"/>
      <c r="EPI1" s="88"/>
      <c r="EPJ1" s="88"/>
      <c r="EPK1" s="88"/>
      <c r="EPL1" s="88"/>
      <c r="EPM1" s="88"/>
      <c r="EPN1" s="88"/>
      <c r="EPO1" s="88"/>
      <c r="EPP1" s="88"/>
      <c r="EPQ1" s="88"/>
      <c r="EPR1" s="88"/>
      <c r="EPS1" s="88"/>
      <c r="EPT1" s="88"/>
      <c r="EPU1" s="88"/>
      <c r="EPV1" s="88"/>
      <c r="EPW1" s="88"/>
      <c r="EPX1" s="88"/>
      <c r="EPY1" s="88"/>
      <c r="EPZ1" s="88"/>
      <c r="EQA1" s="88"/>
      <c r="EQB1" s="88"/>
      <c r="EQC1" s="88"/>
      <c r="EQD1" s="88"/>
      <c r="EQE1" s="88"/>
      <c r="EQF1" s="88"/>
      <c r="EQG1" s="88"/>
      <c r="EQH1" s="88"/>
      <c r="EQI1" s="88"/>
      <c r="EQJ1" s="88"/>
      <c r="EQK1" s="88"/>
      <c r="EQL1" s="88"/>
      <c r="EQM1" s="88"/>
      <c r="EQN1" s="88"/>
      <c r="EQO1" s="88"/>
      <c r="EQP1" s="88"/>
      <c r="EQQ1" s="88"/>
      <c r="EQR1" s="88"/>
      <c r="EQS1" s="88"/>
      <c r="EQT1" s="88"/>
      <c r="EQU1" s="88"/>
      <c r="EQV1" s="88"/>
      <c r="EQW1" s="88"/>
      <c r="EQX1" s="88"/>
      <c r="EQY1" s="88"/>
      <c r="EQZ1" s="88"/>
      <c r="ERA1" s="88"/>
      <c r="ERB1" s="88"/>
      <c r="ERC1" s="88"/>
      <c r="ERD1" s="88"/>
      <c r="ERE1" s="88"/>
      <c r="ERF1" s="88"/>
      <c r="ERG1" s="88"/>
      <c r="ERH1" s="88"/>
      <c r="ERI1" s="88"/>
      <c r="ERJ1" s="88"/>
      <c r="ERK1" s="88"/>
      <c r="ERL1" s="88"/>
      <c r="ERM1" s="88"/>
      <c r="ERN1" s="88"/>
      <c r="ERO1" s="88"/>
      <c r="ERP1" s="88"/>
      <c r="ERQ1" s="88"/>
      <c r="ERR1" s="88"/>
      <c r="ERS1" s="88"/>
      <c r="ERT1" s="88"/>
      <c r="ERU1" s="88"/>
      <c r="ERV1" s="88"/>
      <c r="ERW1" s="88"/>
      <c r="ERX1" s="88"/>
      <c r="ERY1" s="88"/>
      <c r="ERZ1" s="88"/>
      <c r="ESA1" s="88"/>
      <c r="ESB1" s="88"/>
      <c r="ESC1" s="88"/>
      <c r="ESD1" s="88"/>
      <c r="ESE1" s="88"/>
      <c r="ESF1" s="88"/>
      <c r="ESG1" s="88"/>
      <c r="ESH1" s="88"/>
      <c r="ESI1" s="88"/>
      <c r="ESJ1" s="88"/>
      <c r="ESK1" s="88"/>
      <c r="ESL1" s="88"/>
      <c r="ESM1" s="88"/>
      <c r="ESN1" s="88"/>
      <c r="ESO1" s="88"/>
      <c r="ESP1" s="88"/>
      <c r="ESQ1" s="88"/>
      <c r="ESR1" s="88"/>
      <c r="ESS1" s="88"/>
      <c r="EST1" s="88"/>
      <c r="ESU1" s="88"/>
      <c r="ESV1" s="88"/>
      <c r="ESW1" s="88"/>
      <c r="ESX1" s="88"/>
      <c r="ESY1" s="88"/>
      <c r="ESZ1" s="88"/>
      <c r="ETA1" s="88"/>
      <c r="ETB1" s="88"/>
      <c r="ETC1" s="88"/>
      <c r="ETD1" s="88"/>
      <c r="ETE1" s="88"/>
      <c r="ETF1" s="88"/>
      <c r="ETG1" s="88"/>
      <c r="ETH1" s="88"/>
      <c r="ETI1" s="88"/>
      <c r="ETJ1" s="88"/>
      <c r="ETK1" s="88"/>
      <c r="ETL1" s="88"/>
      <c r="ETM1" s="88"/>
      <c r="ETN1" s="88"/>
      <c r="ETO1" s="88"/>
      <c r="ETP1" s="88"/>
      <c r="ETQ1" s="88"/>
      <c r="ETR1" s="88"/>
      <c r="ETS1" s="88"/>
      <c r="ETT1" s="88"/>
      <c r="ETU1" s="88"/>
      <c r="ETV1" s="88"/>
      <c r="ETW1" s="88"/>
      <c r="ETX1" s="88"/>
      <c r="ETY1" s="88"/>
      <c r="ETZ1" s="88"/>
      <c r="EUA1" s="88"/>
      <c r="EUB1" s="88"/>
      <c r="EUC1" s="88"/>
      <c r="EUD1" s="88"/>
      <c r="EUE1" s="88"/>
      <c r="EUF1" s="88"/>
      <c r="EUG1" s="88"/>
      <c r="EUH1" s="88"/>
      <c r="EUI1" s="88"/>
      <c r="EUJ1" s="88"/>
      <c r="EUK1" s="88"/>
      <c r="EUL1" s="88"/>
      <c r="EUM1" s="88"/>
      <c r="EUN1" s="88"/>
      <c r="EUO1" s="88"/>
      <c r="EUP1" s="88"/>
      <c r="EUQ1" s="88"/>
      <c r="EUR1" s="88"/>
      <c r="EUS1" s="88"/>
      <c r="EUT1" s="88"/>
      <c r="EUU1" s="88"/>
      <c r="EUV1" s="88"/>
      <c r="EUW1" s="88"/>
      <c r="EUX1" s="88"/>
      <c r="EUY1" s="88"/>
      <c r="EUZ1" s="88"/>
      <c r="EVA1" s="88"/>
      <c r="EVB1" s="88"/>
      <c r="EVC1" s="88"/>
      <c r="EVD1" s="88"/>
      <c r="EVE1" s="88"/>
      <c r="EVF1" s="88"/>
      <c r="EVG1" s="88"/>
      <c r="EVH1" s="88"/>
      <c r="EVI1" s="88"/>
      <c r="EVJ1" s="88"/>
      <c r="EVK1" s="88"/>
      <c r="EVL1" s="88"/>
      <c r="EVM1" s="88"/>
      <c r="EVN1" s="88"/>
      <c r="EVO1" s="88"/>
      <c r="EVP1" s="88"/>
      <c r="EVQ1" s="88"/>
      <c r="EVR1" s="88"/>
      <c r="EVS1" s="88"/>
      <c r="EVT1" s="88"/>
      <c r="EVU1" s="88"/>
      <c r="EVV1" s="88"/>
      <c r="EVW1" s="88"/>
      <c r="EVX1" s="88"/>
      <c r="EVY1" s="88"/>
      <c r="EVZ1" s="88"/>
      <c r="EWA1" s="88"/>
      <c r="EWB1" s="88"/>
      <c r="EWC1" s="88"/>
      <c r="EWD1" s="88"/>
      <c r="EWE1" s="88"/>
      <c r="EWF1" s="88"/>
      <c r="EWG1" s="88"/>
      <c r="EWH1" s="88"/>
      <c r="EWI1" s="88"/>
      <c r="EWJ1" s="88"/>
      <c r="EWK1" s="88"/>
      <c r="EWL1" s="88"/>
      <c r="EWM1" s="88"/>
      <c r="EWN1" s="88"/>
      <c r="EWO1" s="88"/>
      <c r="EWP1" s="88"/>
      <c r="EWQ1" s="88"/>
      <c r="EWR1" s="88"/>
      <c r="EWS1" s="88"/>
      <c r="EWT1" s="88"/>
      <c r="EWU1" s="88"/>
      <c r="EWV1" s="88"/>
      <c r="EWW1" s="88"/>
      <c r="EWX1" s="88"/>
      <c r="EWY1" s="88"/>
      <c r="EWZ1" s="88"/>
      <c r="EXA1" s="88"/>
      <c r="EXB1" s="88"/>
      <c r="EXC1" s="88"/>
      <c r="EXD1" s="88"/>
      <c r="EXE1" s="88"/>
      <c r="EXF1" s="88"/>
      <c r="EXG1" s="88"/>
      <c r="EXH1" s="88"/>
      <c r="EXI1" s="88"/>
      <c r="EXJ1" s="88"/>
      <c r="EXK1" s="88"/>
      <c r="EXL1" s="88"/>
      <c r="EXM1" s="88"/>
      <c r="EXN1" s="88"/>
      <c r="EXO1" s="88"/>
      <c r="EXP1" s="88"/>
      <c r="EXQ1" s="88"/>
      <c r="EXR1" s="88"/>
      <c r="EXS1" s="88"/>
      <c r="EXT1" s="88"/>
      <c r="EXU1" s="88"/>
      <c r="EXV1" s="88"/>
      <c r="EXW1" s="88"/>
      <c r="EXX1" s="88"/>
      <c r="EXY1" s="88"/>
      <c r="EXZ1" s="88"/>
      <c r="EYA1" s="88"/>
      <c r="EYB1" s="88"/>
      <c r="EYC1" s="88"/>
      <c r="EYD1" s="88"/>
      <c r="EYE1" s="88"/>
      <c r="EYF1" s="88"/>
      <c r="EYG1" s="88"/>
      <c r="EYH1" s="88"/>
      <c r="EYI1" s="88"/>
      <c r="EYJ1" s="88"/>
      <c r="EYK1" s="88"/>
      <c r="EYL1" s="88"/>
      <c r="EYM1" s="88"/>
      <c r="EYN1" s="88"/>
      <c r="EYO1" s="88"/>
      <c r="EYP1" s="88"/>
      <c r="EYQ1" s="88"/>
      <c r="EYR1" s="88"/>
      <c r="EYS1" s="88"/>
      <c r="EYT1" s="88"/>
      <c r="EYU1" s="88"/>
      <c r="EYV1" s="88"/>
      <c r="EYW1" s="88"/>
      <c r="EYX1" s="88"/>
      <c r="EYY1" s="88"/>
      <c r="EYZ1" s="88"/>
      <c r="EZA1" s="88"/>
      <c r="EZB1" s="88"/>
      <c r="EZC1" s="88"/>
      <c r="EZD1" s="88"/>
      <c r="EZE1" s="88"/>
      <c r="EZF1" s="88"/>
      <c r="EZG1" s="88"/>
      <c r="EZH1" s="88"/>
      <c r="EZI1" s="88"/>
      <c r="EZJ1" s="88"/>
      <c r="EZK1" s="88"/>
      <c r="EZL1" s="88"/>
      <c r="EZM1" s="88"/>
      <c r="EZN1" s="88"/>
      <c r="EZO1" s="88"/>
      <c r="EZP1" s="88"/>
      <c r="EZQ1" s="88"/>
      <c r="EZR1" s="88"/>
      <c r="EZS1" s="88"/>
      <c r="EZT1" s="88"/>
      <c r="EZU1" s="88"/>
      <c r="EZV1" s="88"/>
      <c r="EZW1" s="88"/>
      <c r="EZX1" s="88"/>
      <c r="EZY1" s="88"/>
      <c r="EZZ1" s="88"/>
      <c r="FAA1" s="88"/>
      <c r="FAB1" s="88"/>
      <c r="FAC1" s="88"/>
      <c r="FAD1" s="88"/>
      <c r="FAE1" s="88"/>
      <c r="FAF1" s="88"/>
      <c r="FAG1" s="88"/>
      <c r="FAH1" s="88"/>
      <c r="FAI1" s="88"/>
      <c r="FAJ1" s="88"/>
      <c r="FAK1" s="88"/>
      <c r="FAL1" s="88"/>
      <c r="FAM1" s="88"/>
      <c r="FAN1" s="88"/>
      <c r="FAO1" s="88"/>
      <c r="FAP1" s="88"/>
      <c r="FAQ1" s="88"/>
      <c r="FAR1" s="88"/>
      <c r="FAS1" s="88"/>
      <c r="FAT1" s="88"/>
      <c r="FAU1" s="88"/>
      <c r="FAV1" s="88"/>
      <c r="FAW1" s="88"/>
      <c r="FAX1" s="88"/>
      <c r="FAY1" s="88"/>
      <c r="FAZ1" s="88"/>
      <c r="FBA1" s="88"/>
      <c r="FBB1" s="88"/>
      <c r="FBC1" s="88"/>
      <c r="FBD1" s="88"/>
      <c r="FBE1" s="88"/>
      <c r="FBF1" s="88"/>
      <c r="FBG1" s="88"/>
      <c r="FBH1" s="88"/>
      <c r="FBI1" s="88"/>
      <c r="FBJ1" s="88"/>
      <c r="FBK1" s="88"/>
      <c r="FBL1" s="88"/>
      <c r="FBM1" s="88"/>
      <c r="FBN1" s="88"/>
      <c r="FBO1" s="88"/>
      <c r="FBP1" s="88"/>
      <c r="FBQ1" s="88"/>
      <c r="FBR1" s="88"/>
      <c r="FBS1" s="88"/>
      <c r="FBT1" s="88"/>
      <c r="FBU1" s="88"/>
      <c r="FBV1" s="88"/>
      <c r="FBW1" s="88"/>
      <c r="FBX1" s="88"/>
      <c r="FBY1" s="88"/>
      <c r="FBZ1" s="88"/>
      <c r="FCA1" s="88"/>
      <c r="FCB1" s="88"/>
      <c r="FCC1" s="88"/>
      <c r="FCD1" s="88"/>
      <c r="FCE1" s="88"/>
      <c r="FCF1" s="88"/>
      <c r="FCG1" s="88"/>
      <c r="FCH1" s="88"/>
      <c r="FCI1" s="88"/>
      <c r="FCJ1" s="88"/>
      <c r="FCK1" s="88"/>
      <c r="FCL1" s="88"/>
      <c r="FCM1" s="88"/>
      <c r="FCN1" s="88"/>
      <c r="FCO1" s="88"/>
      <c r="FCP1" s="88"/>
      <c r="FCQ1" s="88"/>
      <c r="FCR1" s="88"/>
      <c r="FCS1" s="88"/>
      <c r="FCT1" s="88"/>
      <c r="FCU1" s="88"/>
      <c r="FCV1" s="88"/>
      <c r="FCW1" s="88"/>
      <c r="FCX1" s="88"/>
      <c r="FCY1" s="88"/>
      <c r="FCZ1" s="88"/>
      <c r="FDA1" s="88"/>
      <c r="FDB1" s="88"/>
      <c r="FDC1" s="88"/>
      <c r="FDD1" s="88"/>
      <c r="FDE1" s="88"/>
      <c r="FDF1" s="88"/>
      <c r="FDG1" s="88"/>
      <c r="FDH1" s="88"/>
      <c r="FDI1" s="88"/>
      <c r="FDJ1" s="88"/>
      <c r="FDK1" s="88"/>
      <c r="FDL1" s="88"/>
      <c r="FDM1" s="88"/>
      <c r="FDN1" s="88"/>
      <c r="FDO1" s="88"/>
      <c r="FDP1" s="88"/>
      <c r="FDQ1" s="88"/>
      <c r="FDR1" s="88"/>
      <c r="FDS1" s="88"/>
      <c r="FDT1" s="88"/>
      <c r="FDU1" s="88"/>
      <c r="FDV1" s="88"/>
      <c r="FDW1" s="88"/>
      <c r="FDX1" s="88"/>
      <c r="FDY1" s="88"/>
      <c r="FDZ1" s="88"/>
      <c r="FEA1" s="88"/>
      <c r="FEB1" s="88"/>
      <c r="FEC1" s="88"/>
      <c r="FED1" s="88"/>
      <c r="FEE1" s="88"/>
      <c r="FEF1" s="88"/>
      <c r="FEG1" s="88"/>
      <c r="FEH1" s="88"/>
      <c r="FEI1" s="88"/>
      <c r="FEJ1" s="88"/>
      <c r="FEK1" s="88"/>
      <c r="FEL1" s="88"/>
      <c r="FEM1" s="88"/>
      <c r="FEN1" s="88"/>
      <c r="FEO1" s="88"/>
      <c r="FEP1" s="88"/>
      <c r="FEQ1" s="88"/>
      <c r="FER1" s="88"/>
      <c r="FES1" s="88"/>
      <c r="FET1" s="88"/>
      <c r="FEU1" s="88"/>
      <c r="FEV1" s="88"/>
      <c r="FEW1" s="88"/>
      <c r="FEX1" s="88"/>
      <c r="FEY1" s="88"/>
      <c r="FEZ1" s="88"/>
      <c r="FFA1" s="88"/>
      <c r="FFB1" s="88"/>
      <c r="FFC1" s="88"/>
      <c r="FFD1" s="88"/>
      <c r="FFE1" s="88"/>
      <c r="FFF1" s="88"/>
      <c r="FFG1" s="88"/>
      <c r="FFH1" s="88"/>
      <c r="FFI1" s="88"/>
      <c r="FFJ1" s="88"/>
      <c r="FFK1" s="88"/>
      <c r="FFL1" s="88"/>
      <c r="FFM1" s="88"/>
      <c r="FFN1" s="88"/>
      <c r="FFO1" s="88"/>
      <c r="FFP1" s="88"/>
      <c r="FFQ1" s="88"/>
      <c r="FFR1" s="88"/>
      <c r="FFS1" s="88"/>
      <c r="FFT1" s="88"/>
      <c r="FFU1" s="88"/>
      <c r="FFV1" s="88"/>
      <c r="FFW1" s="88"/>
      <c r="FFX1" s="88"/>
      <c r="FFY1" s="88"/>
      <c r="FFZ1" s="88"/>
      <c r="FGA1" s="88"/>
      <c r="FGB1" s="88"/>
      <c r="FGC1" s="88"/>
      <c r="FGD1" s="88"/>
      <c r="FGE1" s="88"/>
      <c r="FGF1" s="88"/>
      <c r="FGG1" s="88"/>
      <c r="FGH1" s="88"/>
      <c r="FGI1" s="88"/>
      <c r="FGJ1" s="88"/>
      <c r="FGK1" s="88"/>
      <c r="FGL1" s="88"/>
      <c r="FGM1" s="88"/>
      <c r="FGN1" s="88"/>
      <c r="FGO1" s="88"/>
      <c r="FGP1" s="88"/>
      <c r="FGQ1" s="88"/>
      <c r="FGR1" s="88"/>
      <c r="FGS1" s="88"/>
      <c r="FGT1" s="88"/>
      <c r="FGU1" s="88"/>
      <c r="FGV1" s="88"/>
      <c r="FGW1" s="88"/>
      <c r="FGX1" s="88"/>
      <c r="FGY1" s="88"/>
      <c r="FGZ1" s="88"/>
      <c r="FHA1" s="88"/>
      <c r="FHB1" s="88"/>
      <c r="FHC1" s="88"/>
      <c r="FHD1" s="88"/>
      <c r="FHE1" s="88"/>
      <c r="FHF1" s="88"/>
      <c r="FHG1" s="88"/>
      <c r="FHH1" s="88"/>
      <c r="FHI1" s="88"/>
      <c r="FHJ1" s="88"/>
      <c r="FHK1" s="88"/>
      <c r="FHL1" s="88"/>
      <c r="FHM1" s="88"/>
      <c r="FHN1" s="88"/>
      <c r="FHO1" s="88"/>
      <c r="FHP1" s="88"/>
      <c r="FHQ1" s="88"/>
      <c r="FHR1" s="88"/>
      <c r="FHS1" s="88"/>
      <c r="FHT1" s="88"/>
      <c r="FHU1" s="88"/>
      <c r="FHV1" s="88"/>
      <c r="FHW1" s="88"/>
      <c r="FHX1" s="88"/>
      <c r="FHY1" s="88"/>
      <c r="FHZ1" s="88"/>
      <c r="FIA1" s="88"/>
      <c r="FIB1" s="88"/>
      <c r="FIC1" s="88"/>
      <c r="FID1" s="88"/>
      <c r="FIE1" s="88"/>
      <c r="FIF1" s="88"/>
      <c r="FIG1" s="88"/>
      <c r="FIH1" s="88"/>
      <c r="FII1" s="88"/>
      <c r="FIJ1" s="88"/>
      <c r="FIK1" s="88"/>
      <c r="FIL1" s="88"/>
      <c r="FIM1" s="88"/>
      <c r="FIN1" s="88"/>
      <c r="FIO1" s="88"/>
      <c r="FIP1" s="88"/>
      <c r="FIQ1" s="88"/>
      <c r="FIR1" s="88"/>
      <c r="FIS1" s="88"/>
      <c r="FIT1" s="88"/>
      <c r="FIU1" s="88"/>
      <c r="FIV1" s="88"/>
      <c r="FIW1" s="88"/>
      <c r="FIX1" s="88"/>
      <c r="FIY1" s="88"/>
      <c r="FIZ1" s="88"/>
      <c r="FJA1" s="88"/>
      <c r="FJB1" s="88"/>
      <c r="FJC1" s="88"/>
      <c r="FJD1" s="88"/>
      <c r="FJE1" s="88"/>
      <c r="FJF1" s="88"/>
      <c r="FJG1" s="88"/>
      <c r="FJH1" s="88"/>
      <c r="FJI1" s="88"/>
      <c r="FJJ1" s="88"/>
      <c r="FJK1" s="88"/>
      <c r="FJL1" s="88"/>
      <c r="FJM1" s="88"/>
      <c r="FJN1" s="88"/>
      <c r="FJO1" s="88"/>
      <c r="FJP1" s="88"/>
      <c r="FJQ1" s="88"/>
      <c r="FJR1" s="88"/>
      <c r="FJS1" s="88"/>
      <c r="FJT1" s="88"/>
      <c r="FJU1" s="88"/>
      <c r="FJV1" s="88"/>
      <c r="FJW1" s="88"/>
      <c r="FJX1" s="88"/>
      <c r="FJY1" s="88"/>
      <c r="FJZ1" s="88"/>
      <c r="FKA1" s="88"/>
      <c r="FKB1" s="88"/>
      <c r="FKC1" s="88"/>
      <c r="FKD1" s="88"/>
      <c r="FKE1" s="88"/>
      <c r="FKF1" s="88"/>
      <c r="FKG1" s="88"/>
      <c r="FKH1" s="88"/>
      <c r="FKI1" s="88"/>
      <c r="FKJ1" s="88"/>
      <c r="FKK1" s="88"/>
      <c r="FKL1" s="88"/>
      <c r="FKM1" s="88"/>
      <c r="FKN1" s="88"/>
      <c r="FKO1" s="88"/>
      <c r="FKP1" s="88"/>
      <c r="FKQ1" s="88"/>
      <c r="FKR1" s="88"/>
      <c r="FKS1" s="88"/>
      <c r="FKT1" s="88"/>
      <c r="FKU1" s="88"/>
      <c r="FKV1" s="88"/>
      <c r="FKW1" s="88"/>
      <c r="FKX1" s="88"/>
      <c r="FKY1" s="88"/>
      <c r="FKZ1" s="88"/>
      <c r="FLA1" s="88"/>
      <c r="FLB1" s="88"/>
      <c r="FLC1" s="88"/>
      <c r="FLD1" s="88"/>
      <c r="FLE1" s="88"/>
      <c r="FLF1" s="88"/>
      <c r="FLG1" s="88"/>
      <c r="FLH1" s="88"/>
      <c r="FLI1" s="88"/>
      <c r="FLJ1" s="88"/>
      <c r="FLK1" s="88"/>
      <c r="FLL1" s="88"/>
      <c r="FLM1" s="88"/>
      <c r="FLN1" s="88"/>
      <c r="FLO1" s="88"/>
      <c r="FLP1" s="88"/>
      <c r="FLQ1" s="88"/>
      <c r="FLR1" s="88"/>
      <c r="FLS1" s="88"/>
      <c r="FLT1" s="88"/>
      <c r="FLU1" s="88"/>
      <c r="FLV1" s="88"/>
      <c r="FLW1" s="88"/>
      <c r="FLX1" s="88"/>
      <c r="FLY1" s="88"/>
      <c r="FLZ1" s="88"/>
      <c r="FMA1" s="88"/>
      <c r="FMB1" s="88"/>
      <c r="FMC1" s="88"/>
      <c r="FMD1" s="88"/>
      <c r="FME1" s="88"/>
      <c r="FMF1" s="88"/>
      <c r="FMG1" s="88"/>
      <c r="FMH1" s="88"/>
      <c r="FMI1" s="88"/>
      <c r="FMJ1" s="88"/>
      <c r="FMK1" s="88"/>
      <c r="FML1" s="88"/>
      <c r="FMM1" s="88"/>
      <c r="FMN1" s="88"/>
      <c r="FMO1" s="88"/>
      <c r="FMP1" s="88"/>
      <c r="FMQ1" s="88"/>
      <c r="FMR1" s="88"/>
      <c r="FMS1" s="88"/>
      <c r="FMT1" s="88"/>
      <c r="FMU1" s="88"/>
      <c r="FMV1" s="88"/>
      <c r="FMW1" s="88"/>
      <c r="FMX1" s="88"/>
      <c r="FMY1" s="88"/>
      <c r="FMZ1" s="88"/>
      <c r="FNA1" s="88"/>
      <c r="FNB1" s="88"/>
      <c r="FNC1" s="88"/>
      <c r="FND1" s="88"/>
      <c r="FNE1" s="88"/>
      <c r="FNF1" s="88"/>
      <c r="FNG1" s="88"/>
      <c r="FNH1" s="88"/>
      <c r="FNI1" s="88"/>
      <c r="FNJ1" s="88"/>
      <c r="FNK1" s="88"/>
      <c r="FNL1" s="88"/>
      <c r="FNM1" s="88"/>
      <c r="FNN1" s="88"/>
      <c r="FNO1" s="88"/>
      <c r="FNP1" s="88"/>
      <c r="FNQ1" s="88"/>
      <c r="FNR1" s="88"/>
      <c r="FNS1" s="88"/>
      <c r="FNT1" s="88"/>
      <c r="FNU1" s="88"/>
      <c r="FNV1" s="88"/>
      <c r="FNW1" s="88"/>
      <c r="FNX1" s="88"/>
      <c r="FNY1" s="88"/>
      <c r="FNZ1" s="88"/>
      <c r="FOA1" s="88"/>
      <c r="FOB1" s="88"/>
      <c r="FOC1" s="88"/>
      <c r="FOD1" s="88"/>
      <c r="FOE1" s="88"/>
      <c r="FOF1" s="88"/>
      <c r="FOG1" s="88"/>
      <c r="FOH1" s="88"/>
      <c r="FOI1" s="88"/>
      <c r="FOJ1" s="88"/>
      <c r="FOK1" s="88"/>
      <c r="FOL1" s="88"/>
      <c r="FOM1" s="88"/>
      <c r="FON1" s="88"/>
      <c r="FOO1" s="88"/>
      <c r="FOP1" s="88"/>
      <c r="FOQ1" s="88"/>
      <c r="FOR1" s="88"/>
      <c r="FOS1" s="88"/>
      <c r="FOT1" s="88"/>
      <c r="FOU1" s="88"/>
      <c r="FOV1" s="88"/>
      <c r="FOW1" s="88"/>
      <c r="FOX1" s="88"/>
      <c r="FOY1" s="88"/>
      <c r="FOZ1" s="88"/>
      <c r="FPA1" s="88"/>
      <c r="FPB1" s="88"/>
      <c r="FPC1" s="88"/>
      <c r="FPD1" s="88"/>
      <c r="FPE1" s="88"/>
      <c r="FPF1" s="88"/>
      <c r="FPG1" s="88"/>
      <c r="FPH1" s="88"/>
      <c r="FPI1" s="88"/>
      <c r="FPJ1" s="88"/>
      <c r="FPK1" s="88"/>
      <c r="FPL1" s="88"/>
      <c r="FPM1" s="88"/>
      <c r="FPN1" s="88"/>
      <c r="FPO1" s="88"/>
      <c r="FPP1" s="88"/>
      <c r="FPQ1" s="88"/>
      <c r="FPR1" s="88"/>
      <c r="FPS1" s="88"/>
      <c r="FPT1" s="88"/>
      <c r="FPU1" s="88"/>
      <c r="FPV1" s="88"/>
      <c r="FPW1" s="88"/>
      <c r="FPX1" s="88"/>
      <c r="FPY1" s="88"/>
      <c r="FPZ1" s="88"/>
      <c r="FQA1" s="88"/>
      <c r="FQB1" s="88"/>
      <c r="FQC1" s="88"/>
      <c r="FQD1" s="88"/>
      <c r="FQE1" s="88"/>
      <c r="FQF1" s="88"/>
      <c r="FQG1" s="88"/>
      <c r="FQH1" s="88"/>
      <c r="FQI1" s="88"/>
      <c r="FQJ1" s="88"/>
      <c r="FQK1" s="88"/>
      <c r="FQL1" s="88"/>
      <c r="FQM1" s="88"/>
      <c r="FQN1" s="88"/>
      <c r="FQO1" s="88"/>
      <c r="FQP1" s="88"/>
      <c r="FQQ1" s="88"/>
      <c r="FQR1" s="88"/>
      <c r="FQS1" s="88"/>
      <c r="FQT1" s="88"/>
      <c r="FQU1" s="88"/>
      <c r="FQV1" s="88"/>
      <c r="FQW1" s="88"/>
      <c r="FQX1" s="88"/>
      <c r="FQY1" s="88"/>
      <c r="FQZ1" s="88"/>
      <c r="FRA1" s="88"/>
      <c r="FRB1" s="88"/>
      <c r="FRC1" s="88"/>
      <c r="FRD1" s="88"/>
      <c r="FRE1" s="88"/>
      <c r="FRF1" s="88"/>
      <c r="FRG1" s="88"/>
      <c r="FRH1" s="88"/>
      <c r="FRI1" s="88"/>
      <c r="FRJ1" s="88"/>
      <c r="FRK1" s="88"/>
      <c r="FRL1" s="88"/>
      <c r="FRM1" s="88"/>
      <c r="FRN1" s="88"/>
      <c r="FRO1" s="88"/>
      <c r="FRP1" s="88"/>
      <c r="FRQ1" s="88"/>
      <c r="FRR1" s="88"/>
      <c r="FRS1" s="88"/>
      <c r="FRT1" s="88"/>
      <c r="FRU1" s="88"/>
      <c r="FRV1" s="88"/>
      <c r="FRW1" s="88"/>
      <c r="FRX1" s="88"/>
      <c r="FRY1" s="88"/>
      <c r="FRZ1" s="88"/>
      <c r="FSA1" s="88"/>
      <c r="FSB1" s="88"/>
      <c r="FSC1" s="88"/>
      <c r="FSD1" s="88"/>
      <c r="FSE1" s="88"/>
      <c r="FSF1" s="88"/>
      <c r="FSG1" s="88"/>
      <c r="FSH1" s="88"/>
      <c r="FSI1" s="88"/>
      <c r="FSJ1" s="88"/>
      <c r="FSK1" s="88"/>
      <c r="FSL1" s="88"/>
      <c r="FSM1" s="88"/>
      <c r="FSN1" s="88"/>
      <c r="FSO1" s="88"/>
      <c r="FSP1" s="88"/>
      <c r="FSQ1" s="88"/>
      <c r="FSR1" s="88"/>
      <c r="FSS1" s="88"/>
      <c r="FST1" s="88"/>
      <c r="FSU1" s="88"/>
      <c r="FSV1" s="88"/>
      <c r="FSW1" s="88"/>
      <c r="FSX1" s="88"/>
      <c r="FSY1" s="88"/>
      <c r="FSZ1" s="88"/>
      <c r="FTA1" s="88"/>
      <c r="FTB1" s="88"/>
      <c r="FTC1" s="88"/>
      <c r="FTD1" s="88"/>
      <c r="FTE1" s="88"/>
      <c r="FTF1" s="88"/>
      <c r="FTG1" s="88"/>
      <c r="FTH1" s="88"/>
      <c r="FTI1" s="88"/>
      <c r="FTJ1" s="88"/>
      <c r="FTK1" s="88"/>
      <c r="FTL1" s="88"/>
      <c r="FTM1" s="88"/>
      <c r="FTN1" s="88"/>
      <c r="FTO1" s="88"/>
      <c r="FTP1" s="88"/>
      <c r="FTQ1" s="88"/>
      <c r="FTR1" s="88"/>
      <c r="FTS1" s="88"/>
      <c r="FTT1" s="88"/>
      <c r="FTU1" s="88"/>
      <c r="FTV1" s="88"/>
      <c r="FTW1" s="88"/>
      <c r="FTX1" s="88"/>
      <c r="FTY1" s="88"/>
      <c r="FTZ1" s="88"/>
      <c r="FUA1" s="88"/>
      <c r="FUB1" s="88"/>
      <c r="FUC1" s="88"/>
      <c r="FUD1" s="88"/>
      <c r="FUE1" s="88"/>
      <c r="FUF1" s="88"/>
      <c r="FUG1" s="88"/>
      <c r="FUH1" s="88"/>
      <c r="FUI1" s="88"/>
      <c r="FUJ1" s="88"/>
      <c r="FUK1" s="88"/>
      <c r="FUL1" s="88"/>
      <c r="FUM1" s="88"/>
      <c r="FUN1" s="88"/>
      <c r="FUO1" s="88"/>
      <c r="FUP1" s="88"/>
      <c r="FUQ1" s="88"/>
      <c r="FUR1" s="88"/>
      <c r="FUS1" s="88"/>
      <c r="FUT1" s="88"/>
      <c r="FUU1" s="88"/>
      <c r="FUV1" s="88"/>
      <c r="FUW1" s="88"/>
      <c r="FUX1" s="88"/>
      <c r="FUY1" s="88"/>
      <c r="FUZ1" s="88"/>
      <c r="FVA1" s="88"/>
      <c r="FVB1" s="88"/>
      <c r="FVC1" s="88"/>
      <c r="FVD1" s="88"/>
      <c r="FVE1" s="88"/>
      <c r="FVF1" s="88"/>
      <c r="FVG1" s="88"/>
      <c r="FVH1" s="88"/>
      <c r="FVI1" s="88"/>
      <c r="FVJ1" s="88"/>
      <c r="FVK1" s="88"/>
      <c r="FVL1" s="88"/>
      <c r="FVM1" s="88"/>
      <c r="FVN1" s="88"/>
      <c r="FVO1" s="88"/>
      <c r="FVP1" s="88"/>
      <c r="FVQ1" s="88"/>
      <c r="FVR1" s="88"/>
      <c r="FVS1" s="88"/>
      <c r="FVT1" s="88"/>
      <c r="FVU1" s="88"/>
      <c r="FVV1" s="88"/>
      <c r="FVW1" s="88"/>
      <c r="FVX1" s="88"/>
      <c r="FVY1" s="88"/>
      <c r="FVZ1" s="88"/>
      <c r="FWA1" s="88"/>
      <c r="FWB1" s="88"/>
      <c r="FWC1" s="88"/>
      <c r="FWD1" s="88"/>
      <c r="FWE1" s="88"/>
      <c r="FWF1" s="88"/>
      <c r="FWG1" s="88"/>
      <c r="FWH1" s="88"/>
      <c r="FWI1" s="88"/>
      <c r="FWJ1" s="88"/>
      <c r="FWK1" s="88"/>
      <c r="FWL1" s="88"/>
      <c r="FWM1" s="88"/>
      <c r="FWN1" s="88"/>
      <c r="FWO1" s="88"/>
      <c r="FWP1" s="88"/>
      <c r="FWQ1" s="88"/>
      <c r="FWR1" s="88"/>
      <c r="FWS1" s="88"/>
      <c r="FWT1" s="88"/>
      <c r="FWU1" s="88"/>
      <c r="FWV1" s="88"/>
      <c r="FWW1" s="88"/>
      <c r="FWX1" s="88"/>
      <c r="FWY1" s="88"/>
      <c r="FWZ1" s="88"/>
      <c r="FXA1" s="88"/>
      <c r="FXB1" s="88"/>
      <c r="FXC1" s="88"/>
      <c r="FXD1" s="88"/>
      <c r="FXE1" s="88"/>
      <c r="FXF1" s="88"/>
      <c r="FXG1" s="88"/>
      <c r="FXH1" s="88"/>
      <c r="FXI1" s="88"/>
      <c r="FXJ1" s="88"/>
      <c r="FXK1" s="88"/>
      <c r="FXL1" s="88"/>
      <c r="FXM1" s="88"/>
      <c r="FXN1" s="88"/>
      <c r="FXO1" s="88"/>
      <c r="FXP1" s="88"/>
      <c r="FXQ1" s="88"/>
      <c r="FXR1" s="88"/>
      <c r="FXS1" s="88"/>
      <c r="FXT1" s="88"/>
      <c r="FXU1" s="88"/>
      <c r="FXV1" s="88"/>
      <c r="FXW1" s="88"/>
      <c r="FXX1" s="88"/>
      <c r="FXY1" s="88"/>
      <c r="FXZ1" s="88"/>
      <c r="FYA1" s="88"/>
      <c r="FYB1" s="88"/>
      <c r="FYC1" s="88"/>
      <c r="FYD1" s="88"/>
      <c r="FYE1" s="88"/>
      <c r="FYF1" s="88"/>
      <c r="FYG1" s="88"/>
      <c r="FYH1" s="88"/>
      <c r="FYI1" s="88"/>
      <c r="FYJ1" s="88"/>
      <c r="FYK1" s="88"/>
      <c r="FYL1" s="88"/>
      <c r="FYM1" s="88"/>
      <c r="FYN1" s="88"/>
      <c r="FYO1" s="88"/>
      <c r="FYP1" s="88"/>
      <c r="FYQ1" s="88"/>
      <c r="FYR1" s="88"/>
      <c r="FYS1" s="88"/>
      <c r="FYT1" s="88"/>
      <c r="FYU1" s="88"/>
      <c r="FYV1" s="88"/>
      <c r="FYW1" s="88"/>
      <c r="FYX1" s="88"/>
      <c r="FYY1" s="88"/>
      <c r="FYZ1" s="88"/>
      <c r="FZA1" s="88"/>
      <c r="FZB1" s="88"/>
      <c r="FZC1" s="88"/>
      <c r="FZD1" s="88"/>
      <c r="FZE1" s="88"/>
      <c r="FZF1" s="88"/>
      <c r="FZG1" s="88"/>
      <c r="FZH1" s="88"/>
      <c r="FZI1" s="88"/>
      <c r="FZJ1" s="88"/>
      <c r="FZK1" s="88"/>
      <c r="FZL1" s="88"/>
      <c r="FZM1" s="88"/>
      <c r="FZN1" s="88"/>
      <c r="FZO1" s="88"/>
      <c r="FZP1" s="88"/>
      <c r="FZQ1" s="88"/>
      <c r="FZR1" s="88"/>
      <c r="FZS1" s="88"/>
      <c r="FZT1" s="88"/>
      <c r="FZU1" s="88"/>
      <c r="FZV1" s="88"/>
      <c r="FZW1" s="88"/>
      <c r="FZX1" s="88"/>
      <c r="FZY1" s="88"/>
      <c r="FZZ1" s="88"/>
      <c r="GAA1" s="88"/>
      <c r="GAB1" s="88"/>
      <c r="GAC1" s="88"/>
      <c r="GAD1" s="88"/>
      <c r="GAE1" s="88"/>
      <c r="GAF1" s="88"/>
      <c r="GAG1" s="88"/>
      <c r="GAH1" s="88"/>
      <c r="GAI1" s="88"/>
      <c r="GAJ1" s="88"/>
      <c r="GAK1" s="88"/>
      <c r="GAL1" s="88"/>
      <c r="GAM1" s="88"/>
      <c r="GAN1" s="88"/>
      <c r="GAO1" s="88"/>
      <c r="GAP1" s="88"/>
      <c r="GAQ1" s="88"/>
      <c r="GAR1" s="88"/>
      <c r="GAS1" s="88"/>
      <c r="GAT1" s="88"/>
      <c r="GAU1" s="88"/>
      <c r="GAV1" s="88"/>
      <c r="GAW1" s="88"/>
      <c r="GAX1" s="88"/>
      <c r="GAY1" s="88"/>
      <c r="GAZ1" s="88"/>
      <c r="GBA1" s="88"/>
      <c r="GBB1" s="88"/>
      <c r="GBC1" s="88"/>
      <c r="GBD1" s="88"/>
      <c r="GBE1" s="88"/>
      <c r="GBF1" s="88"/>
      <c r="GBG1" s="88"/>
      <c r="GBH1" s="88"/>
      <c r="GBI1" s="88"/>
      <c r="GBJ1" s="88"/>
      <c r="GBK1" s="88"/>
      <c r="GBL1" s="88"/>
      <c r="GBM1" s="88"/>
      <c r="GBN1" s="88"/>
      <c r="GBO1" s="88"/>
      <c r="GBP1" s="88"/>
      <c r="GBQ1" s="88"/>
      <c r="GBR1" s="88"/>
      <c r="GBS1" s="88"/>
      <c r="GBT1" s="88"/>
      <c r="GBU1" s="88"/>
      <c r="GBV1" s="88"/>
      <c r="GBW1" s="88"/>
      <c r="GBX1" s="88"/>
      <c r="GBY1" s="88"/>
      <c r="GBZ1" s="88"/>
      <c r="GCA1" s="88"/>
      <c r="GCB1" s="88"/>
      <c r="GCC1" s="88"/>
      <c r="GCD1" s="88"/>
      <c r="GCE1" s="88"/>
      <c r="GCF1" s="88"/>
      <c r="GCG1" s="88"/>
      <c r="GCH1" s="88"/>
      <c r="GCI1" s="88"/>
      <c r="GCJ1" s="88"/>
      <c r="GCK1" s="88"/>
      <c r="GCL1" s="88"/>
      <c r="GCM1" s="88"/>
      <c r="GCN1" s="88"/>
      <c r="GCO1" s="88"/>
      <c r="GCP1" s="88"/>
      <c r="GCQ1" s="88"/>
      <c r="GCR1" s="88"/>
      <c r="GCS1" s="88"/>
      <c r="GCT1" s="88"/>
      <c r="GCU1" s="88"/>
      <c r="GCV1" s="88"/>
      <c r="GCW1" s="88"/>
      <c r="GCX1" s="88"/>
      <c r="GCY1" s="88"/>
      <c r="GCZ1" s="88"/>
      <c r="GDA1" s="88"/>
      <c r="GDB1" s="88"/>
      <c r="GDC1" s="88"/>
      <c r="GDD1" s="88"/>
      <c r="GDE1" s="88"/>
      <c r="GDF1" s="88"/>
      <c r="GDG1" s="88"/>
      <c r="GDH1" s="88"/>
      <c r="GDI1" s="88"/>
      <c r="GDJ1" s="88"/>
      <c r="GDK1" s="88"/>
      <c r="GDL1" s="88"/>
      <c r="GDM1" s="88"/>
      <c r="GDN1" s="88"/>
      <c r="GDO1" s="88"/>
      <c r="GDP1" s="88"/>
      <c r="GDQ1" s="88"/>
      <c r="GDR1" s="88"/>
      <c r="GDS1" s="88"/>
      <c r="GDT1" s="88"/>
      <c r="GDU1" s="88"/>
      <c r="GDV1" s="88"/>
      <c r="GDW1" s="88"/>
      <c r="GDX1" s="88"/>
      <c r="GDY1" s="88"/>
      <c r="GDZ1" s="88"/>
      <c r="GEA1" s="88"/>
      <c r="GEB1" s="88"/>
      <c r="GEC1" s="88"/>
      <c r="GED1" s="88"/>
      <c r="GEE1" s="88"/>
      <c r="GEF1" s="88"/>
      <c r="GEG1" s="88"/>
      <c r="GEH1" s="88"/>
      <c r="GEI1" s="88"/>
      <c r="GEJ1" s="88"/>
      <c r="GEK1" s="88"/>
      <c r="GEL1" s="88"/>
      <c r="GEM1" s="88"/>
      <c r="GEN1" s="88"/>
      <c r="GEO1" s="88"/>
      <c r="GEP1" s="88"/>
      <c r="GEQ1" s="88"/>
      <c r="GER1" s="88"/>
      <c r="GES1" s="88"/>
      <c r="GET1" s="88"/>
      <c r="GEU1" s="88"/>
      <c r="GEV1" s="88"/>
      <c r="GEW1" s="88"/>
      <c r="GEX1" s="88"/>
      <c r="GEY1" s="88"/>
      <c r="GEZ1" s="88"/>
      <c r="GFA1" s="88"/>
      <c r="GFB1" s="88"/>
      <c r="GFC1" s="88"/>
      <c r="GFD1" s="88"/>
      <c r="GFE1" s="88"/>
      <c r="GFF1" s="88"/>
      <c r="GFG1" s="88"/>
      <c r="GFH1" s="88"/>
      <c r="GFI1" s="88"/>
      <c r="GFJ1" s="88"/>
      <c r="GFK1" s="88"/>
      <c r="GFL1" s="88"/>
      <c r="GFM1" s="88"/>
      <c r="GFN1" s="88"/>
      <c r="GFO1" s="88"/>
      <c r="GFP1" s="88"/>
      <c r="GFQ1" s="88"/>
      <c r="GFR1" s="88"/>
      <c r="GFS1" s="88"/>
      <c r="GFT1" s="88"/>
      <c r="GFU1" s="88"/>
      <c r="GFV1" s="88"/>
      <c r="GFW1" s="88"/>
      <c r="GFX1" s="88"/>
      <c r="GFY1" s="88"/>
      <c r="GFZ1" s="88"/>
      <c r="GGA1" s="88"/>
      <c r="GGB1" s="88"/>
      <c r="GGC1" s="88"/>
      <c r="GGD1" s="88"/>
      <c r="GGE1" s="88"/>
      <c r="GGF1" s="88"/>
      <c r="GGG1" s="88"/>
      <c r="GGH1" s="88"/>
      <c r="GGI1" s="88"/>
      <c r="GGJ1" s="88"/>
      <c r="GGK1" s="88"/>
      <c r="GGL1" s="88"/>
      <c r="GGM1" s="88"/>
      <c r="GGN1" s="88"/>
      <c r="GGO1" s="88"/>
      <c r="GGP1" s="88"/>
      <c r="GGQ1" s="88"/>
      <c r="GGR1" s="88"/>
      <c r="GGS1" s="88"/>
      <c r="GGT1" s="88"/>
      <c r="GGU1" s="88"/>
      <c r="GGV1" s="88"/>
      <c r="GGW1" s="88"/>
      <c r="GGX1" s="88"/>
      <c r="GGY1" s="88"/>
      <c r="GGZ1" s="88"/>
      <c r="GHA1" s="88"/>
      <c r="GHB1" s="88"/>
      <c r="GHC1" s="88"/>
      <c r="GHD1" s="88"/>
      <c r="GHE1" s="88"/>
      <c r="GHF1" s="88"/>
      <c r="GHG1" s="88"/>
      <c r="GHH1" s="88"/>
      <c r="GHI1" s="88"/>
      <c r="GHJ1" s="88"/>
      <c r="GHK1" s="88"/>
      <c r="GHL1" s="88"/>
      <c r="GHM1" s="88"/>
      <c r="GHN1" s="88"/>
      <c r="GHO1" s="88"/>
      <c r="GHP1" s="88"/>
      <c r="GHQ1" s="88"/>
      <c r="GHR1" s="88"/>
      <c r="GHS1" s="88"/>
      <c r="GHT1" s="88"/>
      <c r="GHU1" s="88"/>
      <c r="GHV1" s="88"/>
      <c r="GHW1" s="88"/>
      <c r="GHX1" s="88"/>
      <c r="GHY1" s="88"/>
      <c r="GHZ1" s="88"/>
      <c r="GIA1" s="88"/>
      <c r="GIB1" s="88"/>
      <c r="GIC1" s="88"/>
      <c r="GID1" s="88"/>
      <c r="GIE1" s="88"/>
      <c r="GIF1" s="88"/>
      <c r="GIG1" s="88"/>
      <c r="GIH1" s="88"/>
      <c r="GII1" s="88"/>
      <c r="GIJ1" s="88"/>
      <c r="GIK1" s="88"/>
      <c r="GIL1" s="88"/>
      <c r="GIM1" s="88"/>
      <c r="GIN1" s="88"/>
      <c r="GIO1" s="88"/>
      <c r="GIP1" s="88"/>
      <c r="GIQ1" s="88"/>
      <c r="GIR1" s="88"/>
      <c r="GIS1" s="88"/>
      <c r="GIT1" s="88"/>
      <c r="GIU1" s="88"/>
      <c r="GIV1" s="88"/>
      <c r="GIW1" s="88"/>
      <c r="GIX1" s="88"/>
      <c r="GIY1" s="88"/>
      <c r="GIZ1" s="88"/>
      <c r="GJA1" s="88"/>
      <c r="GJB1" s="88"/>
      <c r="GJC1" s="88"/>
      <c r="GJD1" s="88"/>
      <c r="GJE1" s="88"/>
      <c r="GJF1" s="88"/>
      <c r="GJG1" s="88"/>
      <c r="GJH1" s="88"/>
      <c r="GJI1" s="88"/>
      <c r="GJJ1" s="88"/>
      <c r="GJK1" s="88"/>
      <c r="GJL1" s="88"/>
      <c r="GJM1" s="88"/>
      <c r="GJN1" s="88"/>
      <c r="GJO1" s="88"/>
      <c r="GJP1" s="88"/>
      <c r="GJQ1" s="88"/>
      <c r="GJR1" s="88"/>
      <c r="GJS1" s="88"/>
      <c r="GJT1" s="88"/>
      <c r="GJU1" s="88"/>
      <c r="GJV1" s="88"/>
      <c r="GJW1" s="88"/>
      <c r="GJX1" s="88"/>
      <c r="GJY1" s="88"/>
      <c r="GJZ1" s="88"/>
      <c r="GKA1" s="88"/>
      <c r="GKB1" s="88"/>
      <c r="GKC1" s="88"/>
      <c r="GKD1" s="88"/>
      <c r="GKE1" s="88"/>
      <c r="GKF1" s="88"/>
      <c r="GKG1" s="88"/>
      <c r="GKH1" s="88"/>
      <c r="GKI1" s="88"/>
      <c r="GKJ1" s="88"/>
      <c r="GKK1" s="88"/>
      <c r="GKL1" s="88"/>
      <c r="GKM1" s="88"/>
      <c r="GKN1" s="88"/>
      <c r="GKO1" s="88"/>
      <c r="GKP1" s="88"/>
      <c r="GKQ1" s="88"/>
      <c r="GKR1" s="88"/>
      <c r="GKS1" s="88"/>
      <c r="GKT1" s="88"/>
      <c r="GKU1" s="88"/>
      <c r="GKV1" s="88"/>
      <c r="GKW1" s="88"/>
      <c r="GKX1" s="88"/>
      <c r="GKY1" s="88"/>
      <c r="GKZ1" s="88"/>
      <c r="GLA1" s="88"/>
      <c r="GLB1" s="88"/>
      <c r="GLC1" s="88"/>
      <c r="GLD1" s="88"/>
      <c r="GLE1" s="88"/>
      <c r="GLF1" s="88"/>
      <c r="GLG1" s="88"/>
      <c r="GLH1" s="88"/>
      <c r="GLI1" s="88"/>
      <c r="GLJ1" s="88"/>
      <c r="GLK1" s="88"/>
      <c r="GLL1" s="88"/>
      <c r="GLM1" s="88"/>
      <c r="GLN1" s="88"/>
      <c r="GLO1" s="88"/>
      <c r="GLP1" s="88"/>
      <c r="GLQ1" s="88"/>
      <c r="GLR1" s="88"/>
      <c r="GLS1" s="88"/>
      <c r="GLT1" s="88"/>
      <c r="GLU1" s="88"/>
      <c r="GLV1" s="88"/>
      <c r="GLW1" s="88"/>
      <c r="GLX1" s="88"/>
      <c r="GLY1" s="88"/>
      <c r="GLZ1" s="88"/>
      <c r="GMA1" s="88"/>
      <c r="GMB1" s="88"/>
      <c r="GMC1" s="88"/>
      <c r="GMD1" s="88"/>
      <c r="GME1" s="88"/>
      <c r="GMF1" s="88"/>
      <c r="GMG1" s="88"/>
      <c r="GMH1" s="88"/>
      <c r="GMI1" s="88"/>
      <c r="GMJ1" s="88"/>
      <c r="GMK1" s="88"/>
      <c r="GML1" s="88"/>
      <c r="GMM1" s="88"/>
      <c r="GMN1" s="88"/>
      <c r="GMO1" s="88"/>
      <c r="GMP1" s="88"/>
      <c r="GMQ1" s="88"/>
      <c r="GMR1" s="88"/>
      <c r="GMS1" s="88"/>
      <c r="GMT1" s="88"/>
      <c r="GMU1" s="88"/>
      <c r="GMV1" s="88"/>
      <c r="GMW1" s="88"/>
      <c r="GMX1" s="88"/>
      <c r="GMY1" s="88"/>
      <c r="GMZ1" s="88"/>
      <c r="GNA1" s="88"/>
      <c r="GNB1" s="88"/>
      <c r="GNC1" s="88"/>
      <c r="GND1" s="88"/>
      <c r="GNE1" s="88"/>
      <c r="GNF1" s="88"/>
      <c r="GNG1" s="88"/>
      <c r="GNH1" s="88"/>
      <c r="GNI1" s="88"/>
      <c r="GNJ1" s="88"/>
      <c r="GNK1" s="88"/>
      <c r="GNL1" s="88"/>
      <c r="GNM1" s="88"/>
      <c r="GNN1" s="88"/>
      <c r="GNO1" s="88"/>
      <c r="GNP1" s="88"/>
      <c r="GNQ1" s="88"/>
      <c r="GNR1" s="88"/>
      <c r="GNS1" s="88"/>
      <c r="GNT1" s="88"/>
      <c r="GNU1" s="88"/>
      <c r="GNV1" s="88"/>
      <c r="GNW1" s="88"/>
      <c r="GNX1" s="88"/>
      <c r="GNY1" s="88"/>
      <c r="GNZ1" s="88"/>
      <c r="GOA1" s="88"/>
      <c r="GOB1" s="88"/>
      <c r="GOC1" s="88"/>
      <c r="GOD1" s="88"/>
      <c r="GOE1" s="88"/>
      <c r="GOF1" s="88"/>
      <c r="GOG1" s="88"/>
      <c r="GOH1" s="88"/>
      <c r="GOI1" s="88"/>
      <c r="GOJ1" s="88"/>
      <c r="GOK1" s="88"/>
      <c r="GOL1" s="88"/>
      <c r="GOM1" s="88"/>
      <c r="GON1" s="88"/>
      <c r="GOO1" s="88"/>
      <c r="GOP1" s="88"/>
      <c r="GOQ1" s="88"/>
      <c r="GOR1" s="88"/>
      <c r="GOS1" s="88"/>
      <c r="GOT1" s="88"/>
      <c r="GOU1" s="88"/>
      <c r="GOV1" s="88"/>
      <c r="GOW1" s="88"/>
      <c r="GOX1" s="88"/>
      <c r="GOY1" s="88"/>
      <c r="GOZ1" s="88"/>
      <c r="GPA1" s="88"/>
      <c r="GPB1" s="88"/>
      <c r="GPC1" s="88"/>
      <c r="GPD1" s="88"/>
      <c r="GPE1" s="88"/>
      <c r="GPF1" s="88"/>
      <c r="GPG1" s="88"/>
      <c r="GPH1" s="88"/>
      <c r="GPI1" s="88"/>
      <c r="GPJ1" s="88"/>
      <c r="GPK1" s="88"/>
      <c r="GPL1" s="88"/>
      <c r="GPM1" s="88"/>
      <c r="GPN1" s="88"/>
      <c r="GPO1" s="88"/>
      <c r="GPP1" s="88"/>
      <c r="GPQ1" s="88"/>
      <c r="GPR1" s="88"/>
      <c r="GPS1" s="88"/>
      <c r="GPT1" s="88"/>
      <c r="GPU1" s="88"/>
      <c r="GPV1" s="88"/>
      <c r="GPW1" s="88"/>
      <c r="GPX1" s="88"/>
      <c r="GPY1" s="88"/>
      <c r="GPZ1" s="88"/>
      <c r="GQA1" s="88"/>
      <c r="GQB1" s="88"/>
      <c r="GQC1" s="88"/>
      <c r="GQD1" s="88"/>
      <c r="GQE1" s="88"/>
      <c r="GQF1" s="88"/>
      <c r="GQG1" s="88"/>
      <c r="GQH1" s="88"/>
      <c r="GQI1" s="88"/>
      <c r="GQJ1" s="88"/>
      <c r="GQK1" s="88"/>
      <c r="GQL1" s="88"/>
      <c r="GQM1" s="88"/>
      <c r="GQN1" s="88"/>
      <c r="GQO1" s="88"/>
      <c r="GQP1" s="88"/>
      <c r="GQQ1" s="88"/>
      <c r="GQR1" s="88"/>
      <c r="GQS1" s="88"/>
      <c r="GQT1" s="88"/>
      <c r="GQU1" s="88"/>
      <c r="GQV1" s="88"/>
      <c r="GQW1" s="88"/>
      <c r="GQX1" s="88"/>
      <c r="GQY1" s="88"/>
      <c r="GQZ1" s="88"/>
      <c r="GRA1" s="88"/>
      <c r="GRB1" s="88"/>
      <c r="GRC1" s="88"/>
      <c r="GRD1" s="88"/>
      <c r="GRE1" s="88"/>
      <c r="GRF1" s="88"/>
      <c r="GRG1" s="88"/>
      <c r="GRH1" s="88"/>
      <c r="GRI1" s="88"/>
      <c r="GRJ1" s="88"/>
      <c r="GRK1" s="88"/>
      <c r="GRL1" s="88"/>
      <c r="GRM1" s="88"/>
      <c r="GRN1" s="88"/>
      <c r="GRO1" s="88"/>
      <c r="GRP1" s="88"/>
      <c r="GRQ1" s="88"/>
      <c r="GRR1" s="88"/>
      <c r="GRS1" s="88"/>
      <c r="GRT1" s="88"/>
      <c r="GRU1" s="88"/>
      <c r="GRV1" s="88"/>
      <c r="GRW1" s="88"/>
      <c r="GRX1" s="88"/>
      <c r="GRY1" s="88"/>
      <c r="GRZ1" s="88"/>
      <c r="GSA1" s="88"/>
      <c r="GSB1" s="88"/>
      <c r="GSC1" s="88"/>
      <c r="GSD1" s="88"/>
      <c r="GSE1" s="88"/>
      <c r="GSF1" s="88"/>
      <c r="GSG1" s="88"/>
      <c r="GSH1" s="88"/>
      <c r="GSI1" s="88"/>
      <c r="GSJ1" s="88"/>
      <c r="GSK1" s="88"/>
      <c r="GSL1" s="88"/>
      <c r="GSM1" s="88"/>
      <c r="GSN1" s="88"/>
      <c r="GSO1" s="88"/>
      <c r="GSP1" s="88"/>
      <c r="GSQ1" s="88"/>
      <c r="GSR1" s="88"/>
      <c r="GSS1" s="88"/>
      <c r="GST1" s="88"/>
      <c r="GSU1" s="88"/>
      <c r="GSV1" s="88"/>
      <c r="GSW1" s="88"/>
      <c r="GSX1" s="88"/>
      <c r="GSY1" s="88"/>
      <c r="GSZ1" s="88"/>
      <c r="GTA1" s="88"/>
      <c r="GTB1" s="88"/>
      <c r="GTC1" s="88"/>
      <c r="GTD1" s="88"/>
      <c r="GTE1" s="88"/>
      <c r="GTF1" s="88"/>
      <c r="GTG1" s="88"/>
      <c r="GTH1" s="88"/>
      <c r="GTI1" s="88"/>
      <c r="GTJ1" s="88"/>
      <c r="GTK1" s="88"/>
      <c r="GTL1" s="88"/>
      <c r="GTM1" s="88"/>
      <c r="GTN1" s="88"/>
      <c r="GTO1" s="88"/>
      <c r="GTP1" s="88"/>
      <c r="GTQ1" s="88"/>
      <c r="GTR1" s="88"/>
      <c r="GTS1" s="88"/>
      <c r="GTT1" s="88"/>
      <c r="GTU1" s="88"/>
      <c r="GTV1" s="88"/>
      <c r="GTW1" s="88"/>
      <c r="GTX1" s="88"/>
      <c r="GTY1" s="88"/>
      <c r="GTZ1" s="88"/>
      <c r="GUA1" s="88"/>
      <c r="GUB1" s="88"/>
      <c r="GUC1" s="88"/>
      <c r="GUD1" s="88"/>
      <c r="GUE1" s="88"/>
      <c r="GUF1" s="88"/>
      <c r="GUG1" s="88"/>
      <c r="GUH1" s="88"/>
      <c r="GUI1" s="88"/>
      <c r="GUJ1" s="88"/>
      <c r="GUK1" s="88"/>
      <c r="GUL1" s="88"/>
      <c r="GUM1" s="88"/>
      <c r="GUN1" s="88"/>
      <c r="GUO1" s="88"/>
      <c r="GUP1" s="88"/>
      <c r="GUQ1" s="88"/>
      <c r="GUR1" s="88"/>
      <c r="GUS1" s="88"/>
      <c r="GUT1" s="88"/>
      <c r="GUU1" s="88"/>
      <c r="GUV1" s="88"/>
      <c r="GUW1" s="88"/>
      <c r="GUX1" s="88"/>
      <c r="GUY1" s="88"/>
      <c r="GUZ1" s="88"/>
      <c r="GVA1" s="88"/>
      <c r="GVB1" s="88"/>
      <c r="GVC1" s="88"/>
      <c r="GVD1" s="88"/>
      <c r="GVE1" s="88"/>
      <c r="GVF1" s="88"/>
      <c r="GVG1" s="88"/>
      <c r="GVH1" s="88"/>
      <c r="GVI1" s="88"/>
      <c r="GVJ1" s="88"/>
      <c r="GVK1" s="88"/>
      <c r="GVL1" s="88"/>
      <c r="GVM1" s="88"/>
      <c r="GVN1" s="88"/>
      <c r="GVO1" s="88"/>
      <c r="GVP1" s="88"/>
      <c r="GVQ1" s="88"/>
      <c r="GVR1" s="88"/>
      <c r="GVS1" s="88"/>
      <c r="GVT1" s="88"/>
      <c r="GVU1" s="88"/>
      <c r="GVV1" s="88"/>
      <c r="GVW1" s="88"/>
      <c r="GVX1" s="88"/>
      <c r="GVY1" s="88"/>
      <c r="GVZ1" s="88"/>
      <c r="GWA1" s="88"/>
      <c r="GWB1" s="88"/>
      <c r="GWC1" s="88"/>
      <c r="GWD1" s="88"/>
      <c r="GWE1" s="88"/>
      <c r="GWF1" s="88"/>
      <c r="GWG1" s="88"/>
      <c r="GWH1" s="88"/>
      <c r="GWI1" s="88"/>
      <c r="GWJ1" s="88"/>
      <c r="GWK1" s="88"/>
      <c r="GWL1" s="88"/>
      <c r="GWM1" s="88"/>
      <c r="GWN1" s="88"/>
      <c r="GWO1" s="88"/>
      <c r="GWP1" s="88"/>
      <c r="GWQ1" s="88"/>
      <c r="GWR1" s="88"/>
      <c r="GWS1" s="88"/>
      <c r="GWT1" s="88"/>
      <c r="GWU1" s="88"/>
      <c r="GWV1" s="88"/>
      <c r="GWW1" s="88"/>
      <c r="GWX1" s="88"/>
      <c r="GWY1" s="88"/>
      <c r="GWZ1" s="88"/>
      <c r="GXA1" s="88"/>
      <c r="GXB1" s="88"/>
      <c r="GXC1" s="88"/>
      <c r="GXD1" s="88"/>
      <c r="GXE1" s="88"/>
      <c r="GXF1" s="88"/>
      <c r="GXG1" s="88"/>
      <c r="GXH1" s="88"/>
      <c r="GXI1" s="88"/>
      <c r="GXJ1" s="88"/>
      <c r="GXK1" s="88"/>
      <c r="GXL1" s="88"/>
      <c r="GXM1" s="88"/>
      <c r="GXN1" s="88"/>
      <c r="GXO1" s="88"/>
      <c r="GXP1" s="88"/>
      <c r="GXQ1" s="88"/>
      <c r="GXR1" s="88"/>
      <c r="GXS1" s="88"/>
      <c r="GXT1" s="88"/>
      <c r="GXU1" s="88"/>
      <c r="GXV1" s="88"/>
      <c r="GXW1" s="88"/>
      <c r="GXX1" s="88"/>
      <c r="GXY1" s="88"/>
      <c r="GXZ1" s="88"/>
      <c r="GYA1" s="88"/>
      <c r="GYB1" s="88"/>
      <c r="GYC1" s="88"/>
      <c r="GYD1" s="88"/>
      <c r="GYE1" s="88"/>
      <c r="GYF1" s="88"/>
      <c r="GYG1" s="88"/>
      <c r="GYH1" s="88"/>
      <c r="GYI1" s="88"/>
      <c r="GYJ1" s="88"/>
      <c r="GYK1" s="88"/>
      <c r="GYL1" s="88"/>
      <c r="GYM1" s="88"/>
      <c r="GYN1" s="88"/>
      <c r="GYO1" s="88"/>
      <c r="GYP1" s="88"/>
      <c r="GYQ1" s="88"/>
      <c r="GYR1" s="88"/>
      <c r="GYS1" s="88"/>
      <c r="GYT1" s="88"/>
      <c r="GYU1" s="88"/>
      <c r="GYV1" s="88"/>
      <c r="GYW1" s="88"/>
      <c r="GYX1" s="88"/>
      <c r="GYY1" s="88"/>
      <c r="GYZ1" s="88"/>
      <c r="GZA1" s="88"/>
      <c r="GZB1" s="88"/>
      <c r="GZC1" s="88"/>
      <c r="GZD1" s="88"/>
      <c r="GZE1" s="88"/>
      <c r="GZF1" s="88"/>
      <c r="GZG1" s="88"/>
      <c r="GZH1" s="88"/>
      <c r="GZI1" s="88"/>
      <c r="GZJ1" s="88"/>
      <c r="GZK1" s="88"/>
      <c r="GZL1" s="88"/>
      <c r="GZM1" s="88"/>
      <c r="GZN1" s="88"/>
      <c r="GZO1" s="88"/>
      <c r="GZP1" s="88"/>
      <c r="GZQ1" s="88"/>
      <c r="GZR1" s="88"/>
      <c r="GZS1" s="88"/>
      <c r="GZT1" s="88"/>
      <c r="GZU1" s="88"/>
      <c r="GZV1" s="88"/>
      <c r="GZW1" s="88"/>
      <c r="GZX1" s="88"/>
      <c r="GZY1" s="88"/>
      <c r="GZZ1" s="88"/>
      <c r="HAA1" s="88"/>
      <c r="HAB1" s="88"/>
      <c r="HAC1" s="88"/>
      <c r="HAD1" s="88"/>
      <c r="HAE1" s="88"/>
      <c r="HAF1" s="88"/>
      <c r="HAG1" s="88"/>
      <c r="HAH1" s="88"/>
      <c r="HAI1" s="88"/>
      <c r="HAJ1" s="88"/>
      <c r="HAK1" s="88"/>
      <c r="HAL1" s="88"/>
      <c r="HAM1" s="88"/>
      <c r="HAN1" s="88"/>
      <c r="HAO1" s="88"/>
      <c r="HAP1" s="88"/>
      <c r="HAQ1" s="88"/>
      <c r="HAR1" s="88"/>
      <c r="HAS1" s="88"/>
      <c r="HAT1" s="88"/>
      <c r="HAU1" s="88"/>
      <c r="HAV1" s="88"/>
      <c r="HAW1" s="88"/>
      <c r="HAX1" s="88"/>
      <c r="HAY1" s="88"/>
      <c r="HAZ1" s="88"/>
      <c r="HBA1" s="88"/>
      <c r="HBB1" s="88"/>
      <c r="HBC1" s="88"/>
      <c r="HBD1" s="88"/>
      <c r="HBE1" s="88"/>
      <c r="HBF1" s="88"/>
      <c r="HBG1" s="88"/>
      <c r="HBH1" s="88"/>
      <c r="HBI1" s="88"/>
      <c r="HBJ1" s="88"/>
      <c r="HBK1" s="88"/>
      <c r="HBL1" s="88"/>
      <c r="HBM1" s="88"/>
      <c r="HBN1" s="88"/>
      <c r="HBO1" s="88"/>
      <c r="HBP1" s="88"/>
      <c r="HBQ1" s="88"/>
      <c r="HBR1" s="88"/>
      <c r="HBS1" s="88"/>
      <c r="HBT1" s="88"/>
      <c r="HBU1" s="88"/>
      <c r="HBV1" s="88"/>
      <c r="HBW1" s="88"/>
      <c r="HBX1" s="88"/>
      <c r="HBY1" s="88"/>
      <c r="HBZ1" s="88"/>
      <c r="HCA1" s="88"/>
      <c r="HCB1" s="88"/>
      <c r="HCC1" s="88"/>
      <c r="HCD1" s="88"/>
      <c r="HCE1" s="88"/>
      <c r="HCF1" s="88"/>
      <c r="HCG1" s="88"/>
      <c r="HCH1" s="88"/>
      <c r="HCI1" s="88"/>
      <c r="HCJ1" s="88"/>
      <c r="HCK1" s="88"/>
      <c r="HCL1" s="88"/>
      <c r="HCM1" s="88"/>
      <c r="HCN1" s="88"/>
      <c r="HCO1" s="88"/>
      <c r="HCP1" s="88"/>
      <c r="HCQ1" s="88"/>
      <c r="HCR1" s="88"/>
      <c r="HCS1" s="88"/>
      <c r="HCT1" s="88"/>
      <c r="HCU1" s="88"/>
      <c r="HCV1" s="88"/>
      <c r="HCW1" s="88"/>
      <c r="HCX1" s="88"/>
      <c r="HCY1" s="88"/>
      <c r="HCZ1" s="88"/>
      <c r="HDA1" s="88"/>
      <c r="HDB1" s="88"/>
      <c r="HDC1" s="88"/>
      <c r="HDD1" s="88"/>
      <c r="HDE1" s="88"/>
      <c r="HDF1" s="88"/>
      <c r="HDG1" s="88"/>
      <c r="HDH1" s="88"/>
      <c r="HDI1" s="88"/>
      <c r="HDJ1" s="88"/>
      <c r="HDK1" s="88"/>
      <c r="HDL1" s="88"/>
      <c r="HDM1" s="88"/>
      <c r="HDN1" s="88"/>
      <c r="HDO1" s="88"/>
      <c r="HDP1" s="88"/>
      <c r="HDQ1" s="88"/>
      <c r="HDR1" s="88"/>
      <c r="HDS1" s="88"/>
      <c r="HDT1" s="88"/>
      <c r="HDU1" s="88"/>
      <c r="HDV1" s="88"/>
      <c r="HDW1" s="88"/>
      <c r="HDX1" s="88"/>
      <c r="HDY1" s="88"/>
      <c r="HDZ1" s="88"/>
      <c r="HEA1" s="88"/>
      <c r="HEB1" s="88"/>
      <c r="HEC1" s="88"/>
      <c r="HED1" s="88"/>
      <c r="HEE1" s="88"/>
      <c r="HEF1" s="88"/>
      <c r="HEG1" s="88"/>
      <c r="HEH1" s="88"/>
      <c r="HEI1" s="88"/>
      <c r="HEJ1" s="88"/>
      <c r="HEK1" s="88"/>
      <c r="HEL1" s="88"/>
      <c r="HEM1" s="88"/>
      <c r="HEN1" s="88"/>
      <c r="HEO1" s="88"/>
      <c r="HEP1" s="88"/>
      <c r="HEQ1" s="88"/>
      <c r="HER1" s="88"/>
      <c r="HES1" s="88"/>
      <c r="HET1" s="88"/>
      <c r="HEU1" s="88"/>
      <c r="HEV1" s="88"/>
      <c r="HEW1" s="88"/>
      <c r="HEX1" s="88"/>
      <c r="HEY1" s="88"/>
      <c r="HEZ1" s="88"/>
      <c r="HFA1" s="88"/>
      <c r="HFB1" s="88"/>
      <c r="HFC1" s="88"/>
      <c r="HFD1" s="88"/>
      <c r="HFE1" s="88"/>
      <c r="HFF1" s="88"/>
      <c r="HFG1" s="88"/>
      <c r="HFH1" s="88"/>
      <c r="HFI1" s="88"/>
      <c r="HFJ1" s="88"/>
      <c r="HFK1" s="88"/>
      <c r="HFL1" s="88"/>
      <c r="HFM1" s="88"/>
      <c r="HFN1" s="88"/>
      <c r="HFO1" s="88"/>
      <c r="HFP1" s="88"/>
      <c r="HFQ1" s="88"/>
      <c r="HFR1" s="88"/>
      <c r="HFS1" s="88"/>
      <c r="HFT1" s="88"/>
      <c r="HFU1" s="88"/>
      <c r="HFV1" s="88"/>
      <c r="HFW1" s="88"/>
      <c r="HFX1" s="88"/>
      <c r="HFY1" s="88"/>
      <c r="HFZ1" s="88"/>
      <c r="HGA1" s="88"/>
      <c r="HGB1" s="88"/>
      <c r="HGC1" s="88"/>
      <c r="HGD1" s="88"/>
      <c r="HGE1" s="88"/>
      <c r="HGF1" s="88"/>
      <c r="HGG1" s="88"/>
      <c r="HGH1" s="88"/>
      <c r="HGI1" s="88"/>
      <c r="HGJ1" s="88"/>
      <c r="HGK1" s="88"/>
      <c r="HGL1" s="88"/>
      <c r="HGM1" s="88"/>
      <c r="HGN1" s="88"/>
      <c r="HGO1" s="88"/>
      <c r="HGP1" s="88"/>
      <c r="HGQ1" s="88"/>
      <c r="HGR1" s="88"/>
      <c r="HGS1" s="88"/>
      <c r="HGT1" s="88"/>
      <c r="HGU1" s="88"/>
      <c r="HGV1" s="88"/>
      <c r="HGW1" s="88"/>
      <c r="HGX1" s="88"/>
      <c r="HGY1" s="88"/>
      <c r="HGZ1" s="88"/>
      <c r="HHA1" s="88"/>
      <c r="HHB1" s="88"/>
      <c r="HHC1" s="88"/>
      <c r="HHD1" s="88"/>
      <c r="HHE1" s="88"/>
      <c r="HHF1" s="88"/>
      <c r="HHG1" s="88"/>
      <c r="HHH1" s="88"/>
      <c r="HHI1" s="88"/>
      <c r="HHJ1" s="88"/>
      <c r="HHK1" s="88"/>
      <c r="HHL1" s="88"/>
      <c r="HHM1" s="88"/>
      <c r="HHN1" s="88"/>
      <c r="HHO1" s="88"/>
      <c r="HHP1" s="88"/>
      <c r="HHQ1" s="88"/>
      <c r="HHR1" s="88"/>
      <c r="HHS1" s="88"/>
      <c r="HHT1" s="88"/>
      <c r="HHU1" s="88"/>
      <c r="HHV1" s="88"/>
      <c r="HHW1" s="88"/>
      <c r="HHX1" s="88"/>
      <c r="HHY1" s="88"/>
      <c r="HHZ1" s="88"/>
      <c r="HIA1" s="88"/>
      <c r="HIB1" s="88"/>
      <c r="HIC1" s="88"/>
      <c r="HID1" s="88"/>
      <c r="HIE1" s="88"/>
      <c r="HIF1" s="88"/>
      <c r="HIG1" s="88"/>
      <c r="HIH1" s="88"/>
      <c r="HII1" s="88"/>
      <c r="HIJ1" s="88"/>
      <c r="HIK1" s="88"/>
      <c r="HIL1" s="88"/>
      <c r="HIM1" s="88"/>
      <c r="HIN1" s="88"/>
      <c r="HIO1" s="88"/>
      <c r="HIP1" s="88"/>
      <c r="HIQ1" s="88"/>
      <c r="HIR1" s="88"/>
      <c r="HIS1" s="88"/>
      <c r="HIT1" s="88"/>
      <c r="HIU1" s="88"/>
      <c r="HIV1" s="88"/>
      <c r="HIW1" s="88"/>
      <c r="HIX1" s="88"/>
      <c r="HIY1" s="88"/>
      <c r="HIZ1" s="88"/>
      <c r="HJA1" s="88"/>
      <c r="HJB1" s="88"/>
      <c r="HJC1" s="88"/>
      <c r="HJD1" s="88"/>
      <c r="HJE1" s="88"/>
      <c r="HJF1" s="88"/>
      <c r="HJG1" s="88"/>
      <c r="HJH1" s="88"/>
      <c r="HJI1" s="88"/>
      <c r="HJJ1" s="88"/>
      <c r="HJK1" s="88"/>
      <c r="HJL1" s="88"/>
      <c r="HJM1" s="88"/>
      <c r="HJN1" s="88"/>
      <c r="HJO1" s="88"/>
      <c r="HJP1" s="88"/>
      <c r="HJQ1" s="88"/>
      <c r="HJR1" s="88"/>
      <c r="HJS1" s="88"/>
      <c r="HJT1" s="88"/>
      <c r="HJU1" s="88"/>
      <c r="HJV1" s="88"/>
      <c r="HJW1" s="88"/>
      <c r="HJX1" s="88"/>
      <c r="HJY1" s="88"/>
      <c r="HJZ1" s="88"/>
      <c r="HKA1" s="88"/>
      <c r="HKB1" s="88"/>
      <c r="HKC1" s="88"/>
      <c r="HKD1" s="88"/>
      <c r="HKE1" s="88"/>
      <c r="HKF1" s="88"/>
      <c r="HKG1" s="88"/>
      <c r="HKH1" s="88"/>
      <c r="HKI1" s="88"/>
      <c r="HKJ1" s="88"/>
      <c r="HKK1" s="88"/>
      <c r="HKL1" s="88"/>
      <c r="HKM1" s="88"/>
      <c r="HKN1" s="88"/>
      <c r="HKO1" s="88"/>
      <c r="HKP1" s="88"/>
      <c r="HKQ1" s="88"/>
      <c r="HKR1" s="88"/>
      <c r="HKS1" s="88"/>
      <c r="HKT1" s="88"/>
      <c r="HKU1" s="88"/>
      <c r="HKV1" s="88"/>
      <c r="HKW1" s="88"/>
      <c r="HKX1" s="88"/>
      <c r="HKY1" s="88"/>
      <c r="HKZ1" s="88"/>
      <c r="HLA1" s="88"/>
      <c r="HLB1" s="88"/>
      <c r="HLC1" s="88"/>
      <c r="HLD1" s="88"/>
      <c r="HLE1" s="88"/>
      <c r="HLF1" s="88"/>
      <c r="HLG1" s="88"/>
      <c r="HLH1" s="88"/>
      <c r="HLI1" s="88"/>
      <c r="HLJ1" s="88"/>
      <c r="HLK1" s="88"/>
      <c r="HLL1" s="88"/>
      <c r="HLM1" s="88"/>
      <c r="HLN1" s="88"/>
      <c r="HLO1" s="88"/>
      <c r="HLP1" s="88"/>
      <c r="HLQ1" s="88"/>
      <c r="HLR1" s="88"/>
      <c r="HLS1" s="88"/>
      <c r="HLT1" s="88"/>
      <c r="HLU1" s="88"/>
      <c r="HLV1" s="88"/>
      <c r="HLW1" s="88"/>
      <c r="HLX1" s="88"/>
      <c r="HLY1" s="88"/>
      <c r="HLZ1" s="88"/>
      <c r="HMA1" s="88"/>
      <c r="HMB1" s="88"/>
      <c r="HMC1" s="88"/>
      <c r="HMD1" s="88"/>
      <c r="HME1" s="88"/>
      <c r="HMF1" s="88"/>
      <c r="HMG1" s="88"/>
      <c r="HMH1" s="88"/>
      <c r="HMI1" s="88"/>
      <c r="HMJ1" s="88"/>
      <c r="HMK1" s="88"/>
      <c r="HML1" s="88"/>
      <c r="HMM1" s="88"/>
      <c r="HMN1" s="88"/>
      <c r="HMO1" s="88"/>
      <c r="HMP1" s="88"/>
      <c r="HMQ1" s="88"/>
      <c r="HMR1" s="88"/>
      <c r="HMS1" s="88"/>
      <c r="HMT1" s="88"/>
      <c r="HMU1" s="88"/>
      <c r="HMV1" s="88"/>
      <c r="HMW1" s="88"/>
      <c r="HMX1" s="88"/>
      <c r="HMY1" s="88"/>
      <c r="HMZ1" s="88"/>
      <c r="HNA1" s="88"/>
      <c r="HNB1" s="88"/>
      <c r="HNC1" s="88"/>
      <c r="HND1" s="88"/>
      <c r="HNE1" s="88"/>
      <c r="HNF1" s="88"/>
      <c r="HNG1" s="88"/>
      <c r="HNH1" s="88"/>
      <c r="HNI1" s="88"/>
      <c r="HNJ1" s="88"/>
      <c r="HNK1" s="88"/>
      <c r="HNL1" s="88"/>
      <c r="HNM1" s="88"/>
      <c r="HNN1" s="88"/>
      <c r="HNO1" s="88"/>
      <c r="HNP1" s="88"/>
      <c r="HNQ1" s="88"/>
      <c r="HNR1" s="88"/>
      <c r="HNS1" s="88"/>
      <c r="HNT1" s="88"/>
      <c r="HNU1" s="88"/>
      <c r="HNV1" s="88"/>
      <c r="HNW1" s="88"/>
      <c r="HNX1" s="88"/>
      <c r="HNY1" s="88"/>
      <c r="HNZ1" s="88"/>
      <c r="HOA1" s="88"/>
      <c r="HOB1" s="88"/>
      <c r="HOC1" s="88"/>
      <c r="HOD1" s="88"/>
      <c r="HOE1" s="88"/>
      <c r="HOF1" s="88"/>
      <c r="HOG1" s="88"/>
      <c r="HOH1" s="88"/>
      <c r="HOI1" s="88"/>
      <c r="HOJ1" s="88"/>
      <c r="HOK1" s="88"/>
      <c r="HOL1" s="88"/>
      <c r="HOM1" s="88"/>
      <c r="HON1" s="88"/>
      <c r="HOO1" s="88"/>
      <c r="HOP1" s="88"/>
      <c r="HOQ1" s="88"/>
      <c r="HOR1" s="88"/>
      <c r="HOS1" s="88"/>
      <c r="HOT1" s="88"/>
      <c r="HOU1" s="88"/>
      <c r="HOV1" s="88"/>
      <c r="HOW1" s="88"/>
      <c r="HOX1" s="88"/>
      <c r="HOY1" s="88"/>
      <c r="HOZ1" s="88"/>
      <c r="HPA1" s="88"/>
      <c r="HPB1" s="88"/>
      <c r="HPC1" s="88"/>
      <c r="HPD1" s="88"/>
      <c r="HPE1" s="88"/>
      <c r="HPF1" s="88"/>
      <c r="HPG1" s="88"/>
      <c r="HPH1" s="88"/>
      <c r="HPI1" s="88"/>
      <c r="HPJ1" s="88"/>
      <c r="HPK1" s="88"/>
      <c r="HPL1" s="88"/>
      <c r="HPM1" s="88"/>
      <c r="HPN1" s="88"/>
      <c r="HPO1" s="88"/>
      <c r="HPP1" s="88"/>
      <c r="HPQ1" s="88"/>
      <c r="HPR1" s="88"/>
      <c r="HPS1" s="88"/>
      <c r="HPT1" s="88"/>
      <c r="HPU1" s="88"/>
      <c r="HPV1" s="88"/>
      <c r="HPW1" s="88"/>
      <c r="HPX1" s="88"/>
      <c r="HPY1" s="88"/>
      <c r="HPZ1" s="88"/>
      <c r="HQA1" s="88"/>
      <c r="HQB1" s="88"/>
      <c r="HQC1" s="88"/>
      <c r="HQD1" s="88"/>
      <c r="HQE1" s="88"/>
      <c r="HQF1" s="88"/>
      <c r="HQG1" s="88"/>
      <c r="HQH1" s="88"/>
      <c r="HQI1" s="88"/>
      <c r="HQJ1" s="88"/>
      <c r="HQK1" s="88"/>
      <c r="HQL1" s="88"/>
      <c r="HQM1" s="88"/>
      <c r="HQN1" s="88"/>
      <c r="HQO1" s="88"/>
      <c r="HQP1" s="88"/>
      <c r="HQQ1" s="88"/>
      <c r="HQR1" s="88"/>
      <c r="HQS1" s="88"/>
      <c r="HQT1" s="88"/>
      <c r="HQU1" s="88"/>
      <c r="HQV1" s="88"/>
      <c r="HQW1" s="88"/>
      <c r="HQX1" s="88"/>
      <c r="HQY1" s="88"/>
      <c r="HQZ1" s="88"/>
      <c r="HRA1" s="88"/>
      <c r="HRB1" s="88"/>
      <c r="HRC1" s="88"/>
      <c r="HRD1" s="88"/>
      <c r="HRE1" s="88"/>
      <c r="HRF1" s="88"/>
      <c r="HRG1" s="88"/>
      <c r="HRH1" s="88"/>
      <c r="HRI1" s="88"/>
      <c r="HRJ1" s="88"/>
      <c r="HRK1" s="88"/>
      <c r="HRL1" s="88"/>
      <c r="HRM1" s="88"/>
      <c r="HRN1" s="88"/>
      <c r="HRO1" s="88"/>
      <c r="HRP1" s="88"/>
      <c r="HRQ1" s="88"/>
      <c r="HRR1" s="88"/>
      <c r="HRS1" s="88"/>
      <c r="HRT1" s="88"/>
      <c r="HRU1" s="88"/>
      <c r="HRV1" s="88"/>
      <c r="HRW1" s="88"/>
      <c r="HRX1" s="88"/>
      <c r="HRY1" s="88"/>
      <c r="HRZ1" s="88"/>
      <c r="HSA1" s="88"/>
      <c r="HSB1" s="88"/>
      <c r="HSC1" s="88"/>
      <c r="HSD1" s="88"/>
      <c r="HSE1" s="88"/>
      <c r="HSF1" s="88"/>
      <c r="HSG1" s="88"/>
      <c r="HSH1" s="88"/>
      <c r="HSI1" s="88"/>
      <c r="HSJ1" s="88"/>
      <c r="HSK1" s="88"/>
      <c r="HSL1" s="88"/>
      <c r="HSM1" s="88"/>
      <c r="HSN1" s="88"/>
      <c r="HSO1" s="88"/>
      <c r="HSP1" s="88"/>
      <c r="HSQ1" s="88"/>
      <c r="HSR1" s="88"/>
      <c r="HSS1" s="88"/>
      <c r="HST1" s="88"/>
      <c r="HSU1" s="88"/>
      <c r="HSV1" s="88"/>
      <c r="HSW1" s="88"/>
      <c r="HSX1" s="88"/>
      <c r="HSY1" s="88"/>
      <c r="HSZ1" s="88"/>
      <c r="HTA1" s="88"/>
      <c r="HTB1" s="88"/>
      <c r="HTC1" s="88"/>
      <c r="HTD1" s="88"/>
      <c r="HTE1" s="88"/>
      <c r="HTF1" s="88"/>
      <c r="HTG1" s="88"/>
      <c r="HTH1" s="88"/>
      <c r="HTI1" s="88"/>
      <c r="HTJ1" s="88"/>
      <c r="HTK1" s="88"/>
      <c r="HTL1" s="88"/>
      <c r="HTM1" s="88"/>
      <c r="HTN1" s="88"/>
      <c r="HTO1" s="88"/>
      <c r="HTP1" s="88"/>
      <c r="HTQ1" s="88"/>
      <c r="HTR1" s="88"/>
      <c r="HTS1" s="88"/>
      <c r="HTT1" s="88"/>
      <c r="HTU1" s="88"/>
      <c r="HTV1" s="88"/>
      <c r="HTW1" s="88"/>
      <c r="HTX1" s="88"/>
      <c r="HTY1" s="88"/>
      <c r="HTZ1" s="88"/>
      <c r="HUA1" s="88"/>
      <c r="HUB1" s="88"/>
      <c r="HUC1" s="88"/>
      <c r="HUD1" s="88"/>
      <c r="HUE1" s="88"/>
      <c r="HUF1" s="88"/>
      <c r="HUG1" s="88"/>
      <c r="HUH1" s="88"/>
      <c r="HUI1" s="88"/>
      <c r="HUJ1" s="88"/>
      <c r="HUK1" s="88"/>
      <c r="HUL1" s="88"/>
      <c r="HUM1" s="88"/>
      <c r="HUN1" s="88"/>
      <c r="HUO1" s="88"/>
      <c r="HUP1" s="88"/>
      <c r="HUQ1" s="88"/>
      <c r="HUR1" s="88"/>
      <c r="HUS1" s="88"/>
      <c r="HUT1" s="88"/>
      <c r="HUU1" s="88"/>
      <c r="HUV1" s="88"/>
      <c r="HUW1" s="88"/>
      <c r="HUX1" s="88"/>
      <c r="HUY1" s="88"/>
      <c r="HUZ1" s="88"/>
      <c r="HVA1" s="88"/>
      <c r="HVB1" s="88"/>
      <c r="HVC1" s="88"/>
      <c r="HVD1" s="88"/>
      <c r="HVE1" s="88"/>
      <c r="HVF1" s="88"/>
      <c r="HVG1" s="88"/>
      <c r="HVH1" s="88"/>
      <c r="HVI1" s="88"/>
      <c r="HVJ1" s="88"/>
      <c r="HVK1" s="88"/>
      <c r="HVL1" s="88"/>
      <c r="HVM1" s="88"/>
      <c r="HVN1" s="88"/>
      <c r="HVO1" s="88"/>
      <c r="HVP1" s="88"/>
      <c r="HVQ1" s="88"/>
      <c r="HVR1" s="88"/>
      <c r="HVS1" s="88"/>
      <c r="HVT1" s="88"/>
      <c r="HVU1" s="88"/>
      <c r="HVV1" s="88"/>
      <c r="HVW1" s="88"/>
      <c r="HVX1" s="88"/>
      <c r="HVY1" s="88"/>
      <c r="HVZ1" s="88"/>
      <c r="HWA1" s="88"/>
      <c r="HWB1" s="88"/>
      <c r="HWC1" s="88"/>
      <c r="HWD1" s="88"/>
      <c r="HWE1" s="88"/>
      <c r="HWF1" s="88"/>
      <c r="HWG1" s="88"/>
      <c r="HWH1" s="88"/>
      <c r="HWI1" s="88"/>
      <c r="HWJ1" s="88"/>
      <c r="HWK1" s="88"/>
      <c r="HWL1" s="88"/>
      <c r="HWM1" s="88"/>
      <c r="HWN1" s="88"/>
      <c r="HWO1" s="88"/>
      <c r="HWP1" s="88"/>
      <c r="HWQ1" s="88"/>
      <c r="HWR1" s="88"/>
      <c r="HWS1" s="88"/>
      <c r="HWT1" s="88"/>
      <c r="HWU1" s="88"/>
      <c r="HWV1" s="88"/>
      <c r="HWW1" s="88"/>
      <c r="HWX1" s="88"/>
      <c r="HWY1" s="88"/>
      <c r="HWZ1" s="88"/>
      <c r="HXA1" s="88"/>
      <c r="HXB1" s="88"/>
      <c r="HXC1" s="88"/>
      <c r="HXD1" s="88"/>
      <c r="HXE1" s="88"/>
      <c r="HXF1" s="88"/>
      <c r="HXG1" s="88"/>
      <c r="HXH1" s="88"/>
      <c r="HXI1" s="88"/>
      <c r="HXJ1" s="88"/>
      <c r="HXK1" s="88"/>
      <c r="HXL1" s="88"/>
      <c r="HXM1" s="88"/>
      <c r="HXN1" s="88"/>
      <c r="HXO1" s="88"/>
      <c r="HXP1" s="88"/>
      <c r="HXQ1" s="88"/>
      <c r="HXR1" s="88"/>
      <c r="HXS1" s="88"/>
      <c r="HXT1" s="88"/>
      <c r="HXU1" s="88"/>
      <c r="HXV1" s="88"/>
      <c r="HXW1" s="88"/>
      <c r="HXX1" s="88"/>
      <c r="HXY1" s="88"/>
      <c r="HXZ1" s="88"/>
      <c r="HYA1" s="88"/>
      <c r="HYB1" s="88"/>
      <c r="HYC1" s="88"/>
      <c r="HYD1" s="88"/>
      <c r="HYE1" s="88"/>
      <c r="HYF1" s="88"/>
      <c r="HYG1" s="88"/>
      <c r="HYH1" s="88"/>
      <c r="HYI1" s="88"/>
      <c r="HYJ1" s="88"/>
      <c r="HYK1" s="88"/>
      <c r="HYL1" s="88"/>
      <c r="HYM1" s="88"/>
      <c r="HYN1" s="88"/>
      <c r="HYO1" s="88"/>
      <c r="HYP1" s="88"/>
      <c r="HYQ1" s="88"/>
      <c r="HYR1" s="88"/>
      <c r="HYS1" s="88"/>
      <c r="HYT1" s="88"/>
      <c r="HYU1" s="88"/>
      <c r="HYV1" s="88"/>
      <c r="HYW1" s="88"/>
      <c r="HYX1" s="88"/>
      <c r="HYY1" s="88"/>
      <c r="HYZ1" s="88"/>
      <c r="HZA1" s="88"/>
      <c r="HZB1" s="88"/>
      <c r="HZC1" s="88"/>
      <c r="HZD1" s="88"/>
      <c r="HZE1" s="88"/>
      <c r="HZF1" s="88"/>
      <c r="HZG1" s="88"/>
      <c r="HZH1" s="88"/>
      <c r="HZI1" s="88"/>
      <c r="HZJ1" s="88"/>
      <c r="HZK1" s="88"/>
      <c r="HZL1" s="88"/>
      <c r="HZM1" s="88"/>
      <c r="HZN1" s="88"/>
      <c r="HZO1" s="88"/>
      <c r="HZP1" s="88"/>
      <c r="HZQ1" s="88"/>
      <c r="HZR1" s="88"/>
      <c r="HZS1" s="88"/>
      <c r="HZT1" s="88"/>
      <c r="HZU1" s="88"/>
      <c r="HZV1" s="88"/>
      <c r="HZW1" s="88"/>
      <c r="HZX1" s="88"/>
      <c r="HZY1" s="88"/>
      <c r="HZZ1" s="88"/>
      <c r="IAA1" s="88"/>
      <c r="IAB1" s="88"/>
      <c r="IAC1" s="88"/>
      <c r="IAD1" s="88"/>
      <c r="IAE1" s="88"/>
      <c r="IAF1" s="88"/>
      <c r="IAG1" s="88"/>
      <c r="IAH1" s="88"/>
      <c r="IAI1" s="88"/>
      <c r="IAJ1" s="88"/>
      <c r="IAK1" s="88"/>
      <c r="IAL1" s="88"/>
      <c r="IAM1" s="88"/>
      <c r="IAN1" s="88"/>
      <c r="IAO1" s="88"/>
      <c r="IAP1" s="88"/>
      <c r="IAQ1" s="88"/>
      <c r="IAR1" s="88"/>
      <c r="IAS1" s="88"/>
      <c r="IAT1" s="88"/>
      <c r="IAU1" s="88"/>
      <c r="IAV1" s="88"/>
      <c r="IAW1" s="88"/>
      <c r="IAX1" s="88"/>
      <c r="IAY1" s="88"/>
      <c r="IAZ1" s="88"/>
      <c r="IBA1" s="88"/>
      <c r="IBB1" s="88"/>
      <c r="IBC1" s="88"/>
      <c r="IBD1" s="88"/>
      <c r="IBE1" s="88"/>
      <c r="IBF1" s="88"/>
      <c r="IBG1" s="88"/>
      <c r="IBH1" s="88"/>
      <c r="IBI1" s="88"/>
      <c r="IBJ1" s="88"/>
      <c r="IBK1" s="88"/>
      <c r="IBL1" s="88"/>
      <c r="IBM1" s="88"/>
      <c r="IBN1" s="88"/>
      <c r="IBO1" s="88"/>
      <c r="IBP1" s="88"/>
      <c r="IBQ1" s="88"/>
      <c r="IBR1" s="88"/>
      <c r="IBS1" s="88"/>
      <c r="IBT1" s="88"/>
      <c r="IBU1" s="88"/>
      <c r="IBV1" s="88"/>
      <c r="IBW1" s="88"/>
      <c r="IBX1" s="88"/>
      <c r="IBY1" s="88"/>
      <c r="IBZ1" s="88"/>
      <c r="ICA1" s="88"/>
      <c r="ICB1" s="88"/>
      <c r="ICC1" s="88"/>
      <c r="ICD1" s="88"/>
      <c r="ICE1" s="88"/>
      <c r="ICF1" s="88"/>
      <c r="ICG1" s="88"/>
      <c r="ICH1" s="88"/>
      <c r="ICI1" s="88"/>
      <c r="ICJ1" s="88"/>
      <c r="ICK1" s="88"/>
      <c r="ICL1" s="88"/>
      <c r="ICM1" s="88"/>
      <c r="ICN1" s="88"/>
      <c r="ICO1" s="88"/>
      <c r="ICP1" s="88"/>
      <c r="ICQ1" s="88"/>
      <c r="ICR1" s="88"/>
      <c r="ICS1" s="88"/>
      <c r="ICT1" s="88"/>
      <c r="ICU1" s="88"/>
      <c r="ICV1" s="88"/>
      <c r="ICW1" s="88"/>
      <c r="ICX1" s="88"/>
      <c r="ICY1" s="88"/>
      <c r="ICZ1" s="88"/>
      <c r="IDA1" s="88"/>
      <c r="IDB1" s="88"/>
      <c r="IDC1" s="88"/>
      <c r="IDD1" s="88"/>
      <c r="IDE1" s="88"/>
      <c r="IDF1" s="88"/>
      <c r="IDG1" s="88"/>
      <c r="IDH1" s="88"/>
      <c r="IDI1" s="88"/>
      <c r="IDJ1" s="88"/>
      <c r="IDK1" s="88"/>
      <c r="IDL1" s="88"/>
      <c r="IDM1" s="88"/>
      <c r="IDN1" s="88"/>
      <c r="IDO1" s="88"/>
      <c r="IDP1" s="88"/>
      <c r="IDQ1" s="88"/>
      <c r="IDR1" s="88"/>
      <c r="IDS1" s="88"/>
      <c r="IDT1" s="88"/>
      <c r="IDU1" s="88"/>
      <c r="IDV1" s="88"/>
      <c r="IDW1" s="88"/>
      <c r="IDX1" s="88"/>
      <c r="IDY1" s="88"/>
      <c r="IDZ1" s="88"/>
      <c r="IEA1" s="88"/>
      <c r="IEB1" s="88"/>
      <c r="IEC1" s="88"/>
      <c r="IED1" s="88"/>
      <c r="IEE1" s="88"/>
      <c r="IEF1" s="88"/>
      <c r="IEG1" s="88"/>
      <c r="IEH1" s="88"/>
      <c r="IEI1" s="88"/>
      <c r="IEJ1" s="88"/>
      <c r="IEK1" s="88"/>
      <c r="IEL1" s="88"/>
      <c r="IEM1" s="88"/>
      <c r="IEN1" s="88"/>
      <c r="IEO1" s="88"/>
      <c r="IEP1" s="88"/>
      <c r="IEQ1" s="88"/>
      <c r="IER1" s="88"/>
      <c r="IES1" s="88"/>
      <c r="IET1" s="88"/>
      <c r="IEU1" s="88"/>
      <c r="IEV1" s="88"/>
      <c r="IEW1" s="88"/>
      <c r="IEX1" s="88"/>
      <c r="IEY1" s="88"/>
      <c r="IEZ1" s="88"/>
      <c r="IFA1" s="88"/>
      <c r="IFB1" s="88"/>
      <c r="IFC1" s="88"/>
      <c r="IFD1" s="88"/>
      <c r="IFE1" s="88"/>
      <c r="IFF1" s="88"/>
      <c r="IFG1" s="88"/>
      <c r="IFH1" s="88"/>
      <c r="IFI1" s="88"/>
      <c r="IFJ1" s="88"/>
      <c r="IFK1" s="88"/>
      <c r="IFL1" s="88"/>
      <c r="IFM1" s="88"/>
      <c r="IFN1" s="88"/>
      <c r="IFO1" s="88"/>
      <c r="IFP1" s="88"/>
      <c r="IFQ1" s="88"/>
      <c r="IFR1" s="88"/>
      <c r="IFS1" s="88"/>
      <c r="IFT1" s="88"/>
      <c r="IFU1" s="88"/>
      <c r="IFV1" s="88"/>
      <c r="IFW1" s="88"/>
      <c r="IFX1" s="88"/>
      <c r="IFY1" s="88"/>
      <c r="IFZ1" s="88"/>
      <c r="IGA1" s="88"/>
      <c r="IGB1" s="88"/>
      <c r="IGC1" s="88"/>
      <c r="IGD1" s="88"/>
      <c r="IGE1" s="88"/>
      <c r="IGF1" s="88"/>
      <c r="IGG1" s="88"/>
      <c r="IGH1" s="88"/>
      <c r="IGI1" s="88"/>
      <c r="IGJ1" s="88"/>
      <c r="IGK1" s="88"/>
      <c r="IGL1" s="88"/>
      <c r="IGM1" s="88"/>
      <c r="IGN1" s="88"/>
      <c r="IGO1" s="88"/>
      <c r="IGP1" s="88"/>
      <c r="IGQ1" s="88"/>
      <c r="IGR1" s="88"/>
      <c r="IGS1" s="88"/>
      <c r="IGT1" s="88"/>
      <c r="IGU1" s="88"/>
      <c r="IGV1" s="88"/>
      <c r="IGW1" s="88"/>
      <c r="IGX1" s="88"/>
      <c r="IGY1" s="88"/>
      <c r="IGZ1" s="88"/>
      <c r="IHA1" s="88"/>
      <c r="IHB1" s="88"/>
      <c r="IHC1" s="88"/>
      <c r="IHD1" s="88"/>
      <c r="IHE1" s="88"/>
      <c r="IHF1" s="88"/>
      <c r="IHG1" s="88"/>
      <c r="IHH1" s="88"/>
      <c r="IHI1" s="88"/>
      <c r="IHJ1" s="88"/>
      <c r="IHK1" s="88"/>
      <c r="IHL1" s="88"/>
      <c r="IHM1" s="88"/>
      <c r="IHN1" s="88"/>
      <c r="IHO1" s="88"/>
      <c r="IHP1" s="88"/>
      <c r="IHQ1" s="88"/>
      <c r="IHR1" s="88"/>
      <c r="IHS1" s="88"/>
      <c r="IHT1" s="88"/>
      <c r="IHU1" s="88"/>
      <c r="IHV1" s="88"/>
      <c r="IHW1" s="88"/>
      <c r="IHX1" s="88"/>
      <c r="IHY1" s="88"/>
      <c r="IHZ1" s="88"/>
      <c r="IIA1" s="88"/>
      <c r="IIB1" s="88"/>
      <c r="IIC1" s="88"/>
      <c r="IID1" s="88"/>
      <c r="IIE1" s="88"/>
      <c r="IIF1" s="88"/>
      <c r="IIG1" s="88"/>
      <c r="IIH1" s="88"/>
      <c r="III1" s="88"/>
      <c r="IIJ1" s="88"/>
      <c r="IIK1" s="88"/>
      <c r="IIL1" s="88"/>
      <c r="IIM1" s="88"/>
      <c r="IIN1" s="88"/>
      <c r="IIO1" s="88"/>
      <c r="IIP1" s="88"/>
      <c r="IIQ1" s="88"/>
      <c r="IIR1" s="88"/>
      <c r="IIS1" s="88"/>
      <c r="IIT1" s="88"/>
      <c r="IIU1" s="88"/>
      <c r="IIV1" s="88"/>
      <c r="IIW1" s="88"/>
      <c r="IIX1" s="88"/>
      <c r="IIY1" s="88"/>
      <c r="IIZ1" s="88"/>
      <c r="IJA1" s="88"/>
      <c r="IJB1" s="88"/>
      <c r="IJC1" s="88"/>
      <c r="IJD1" s="88"/>
      <c r="IJE1" s="88"/>
      <c r="IJF1" s="88"/>
      <c r="IJG1" s="88"/>
      <c r="IJH1" s="88"/>
      <c r="IJI1" s="88"/>
      <c r="IJJ1" s="88"/>
      <c r="IJK1" s="88"/>
      <c r="IJL1" s="88"/>
      <c r="IJM1" s="88"/>
      <c r="IJN1" s="88"/>
      <c r="IJO1" s="88"/>
      <c r="IJP1" s="88"/>
      <c r="IJQ1" s="88"/>
      <c r="IJR1" s="88"/>
      <c r="IJS1" s="88"/>
      <c r="IJT1" s="88"/>
      <c r="IJU1" s="88"/>
      <c r="IJV1" s="88"/>
      <c r="IJW1" s="88"/>
      <c r="IJX1" s="88"/>
      <c r="IJY1" s="88"/>
      <c r="IJZ1" s="88"/>
      <c r="IKA1" s="88"/>
      <c r="IKB1" s="88"/>
      <c r="IKC1" s="88"/>
      <c r="IKD1" s="88"/>
      <c r="IKE1" s="88"/>
      <c r="IKF1" s="88"/>
      <c r="IKG1" s="88"/>
      <c r="IKH1" s="88"/>
      <c r="IKI1" s="88"/>
      <c r="IKJ1" s="88"/>
      <c r="IKK1" s="88"/>
      <c r="IKL1" s="88"/>
      <c r="IKM1" s="88"/>
      <c r="IKN1" s="88"/>
      <c r="IKO1" s="88"/>
      <c r="IKP1" s="88"/>
      <c r="IKQ1" s="88"/>
      <c r="IKR1" s="88"/>
      <c r="IKS1" s="88"/>
      <c r="IKT1" s="88"/>
      <c r="IKU1" s="88"/>
      <c r="IKV1" s="88"/>
      <c r="IKW1" s="88"/>
      <c r="IKX1" s="88"/>
      <c r="IKY1" s="88"/>
      <c r="IKZ1" s="88"/>
      <c r="ILA1" s="88"/>
      <c r="ILB1" s="88"/>
      <c r="ILC1" s="88"/>
      <c r="ILD1" s="88"/>
      <c r="ILE1" s="88"/>
      <c r="ILF1" s="88"/>
      <c r="ILG1" s="88"/>
      <c r="ILH1" s="88"/>
      <c r="ILI1" s="88"/>
      <c r="ILJ1" s="88"/>
      <c r="ILK1" s="88"/>
      <c r="ILL1" s="88"/>
      <c r="ILM1" s="88"/>
      <c r="ILN1" s="88"/>
      <c r="ILO1" s="88"/>
      <c r="ILP1" s="88"/>
      <c r="ILQ1" s="88"/>
      <c r="ILR1" s="88"/>
      <c r="ILS1" s="88"/>
      <c r="ILT1" s="88"/>
      <c r="ILU1" s="88"/>
      <c r="ILV1" s="88"/>
      <c r="ILW1" s="88"/>
      <c r="ILX1" s="88"/>
      <c r="ILY1" s="88"/>
      <c r="ILZ1" s="88"/>
      <c r="IMA1" s="88"/>
      <c r="IMB1" s="88"/>
      <c r="IMC1" s="88"/>
      <c r="IMD1" s="88"/>
      <c r="IME1" s="88"/>
      <c r="IMF1" s="88"/>
      <c r="IMG1" s="88"/>
      <c r="IMH1" s="88"/>
      <c r="IMI1" s="88"/>
      <c r="IMJ1" s="88"/>
      <c r="IMK1" s="88"/>
      <c r="IML1" s="88"/>
      <c r="IMM1" s="88"/>
      <c r="IMN1" s="88"/>
      <c r="IMO1" s="88"/>
      <c r="IMP1" s="88"/>
      <c r="IMQ1" s="88"/>
      <c r="IMR1" s="88"/>
      <c r="IMS1" s="88"/>
      <c r="IMT1" s="88"/>
      <c r="IMU1" s="88"/>
      <c r="IMV1" s="88"/>
      <c r="IMW1" s="88"/>
      <c r="IMX1" s="88"/>
      <c r="IMY1" s="88"/>
      <c r="IMZ1" s="88"/>
      <c r="INA1" s="88"/>
      <c r="INB1" s="88"/>
      <c r="INC1" s="88"/>
      <c r="IND1" s="88"/>
      <c r="INE1" s="88"/>
      <c r="INF1" s="88"/>
      <c r="ING1" s="88"/>
      <c r="INH1" s="88"/>
      <c r="INI1" s="88"/>
      <c r="INJ1" s="88"/>
      <c r="INK1" s="88"/>
      <c r="INL1" s="88"/>
      <c r="INM1" s="88"/>
      <c r="INN1" s="88"/>
      <c r="INO1" s="88"/>
      <c r="INP1" s="88"/>
      <c r="INQ1" s="88"/>
      <c r="INR1" s="88"/>
      <c r="INS1" s="88"/>
      <c r="INT1" s="88"/>
      <c r="INU1" s="88"/>
      <c r="INV1" s="88"/>
      <c r="INW1" s="88"/>
      <c r="INX1" s="88"/>
      <c r="INY1" s="88"/>
      <c r="INZ1" s="88"/>
      <c r="IOA1" s="88"/>
      <c r="IOB1" s="88"/>
      <c r="IOC1" s="88"/>
      <c r="IOD1" s="88"/>
      <c r="IOE1" s="88"/>
      <c r="IOF1" s="88"/>
      <c r="IOG1" s="88"/>
      <c r="IOH1" s="88"/>
      <c r="IOI1" s="88"/>
      <c r="IOJ1" s="88"/>
      <c r="IOK1" s="88"/>
      <c r="IOL1" s="88"/>
      <c r="IOM1" s="88"/>
      <c r="ION1" s="88"/>
      <c r="IOO1" s="88"/>
      <c r="IOP1" s="88"/>
      <c r="IOQ1" s="88"/>
      <c r="IOR1" s="88"/>
      <c r="IOS1" s="88"/>
      <c r="IOT1" s="88"/>
      <c r="IOU1" s="88"/>
      <c r="IOV1" s="88"/>
      <c r="IOW1" s="88"/>
      <c r="IOX1" s="88"/>
      <c r="IOY1" s="88"/>
      <c r="IOZ1" s="88"/>
      <c r="IPA1" s="88"/>
      <c r="IPB1" s="88"/>
      <c r="IPC1" s="88"/>
      <c r="IPD1" s="88"/>
      <c r="IPE1" s="88"/>
      <c r="IPF1" s="88"/>
      <c r="IPG1" s="88"/>
      <c r="IPH1" s="88"/>
      <c r="IPI1" s="88"/>
      <c r="IPJ1" s="88"/>
      <c r="IPK1" s="88"/>
      <c r="IPL1" s="88"/>
      <c r="IPM1" s="88"/>
      <c r="IPN1" s="88"/>
      <c r="IPO1" s="88"/>
      <c r="IPP1" s="88"/>
      <c r="IPQ1" s="88"/>
      <c r="IPR1" s="88"/>
      <c r="IPS1" s="88"/>
      <c r="IPT1" s="88"/>
      <c r="IPU1" s="88"/>
      <c r="IPV1" s="88"/>
      <c r="IPW1" s="88"/>
      <c r="IPX1" s="88"/>
      <c r="IPY1" s="88"/>
      <c r="IPZ1" s="88"/>
      <c r="IQA1" s="88"/>
      <c r="IQB1" s="88"/>
      <c r="IQC1" s="88"/>
      <c r="IQD1" s="88"/>
      <c r="IQE1" s="88"/>
      <c r="IQF1" s="88"/>
      <c r="IQG1" s="88"/>
      <c r="IQH1" s="88"/>
      <c r="IQI1" s="88"/>
      <c r="IQJ1" s="88"/>
      <c r="IQK1" s="88"/>
      <c r="IQL1" s="88"/>
      <c r="IQM1" s="88"/>
      <c r="IQN1" s="88"/>
      <c r="IQO1" s="88"/>
      <c r="IQP1" s="88"/>
      <c r="IQQ1" s="88"/>
      <c r="IQR1" s="88"/>
      <c r="IQS1" s="88"/>
      <c r="IQT1" s="88"/>
      <c r="IQU1" s="88"/>
      <c r="IQV1" s="88"/>
      <c r="IQW1" s="88"/>
      <c r="IQX1" s="88"/>
      <c r="IQY1" s="88"/>
      <c r="IQZ1" s="88"/>
      <c r="IRA1" s="88"/>
      <c r="IRB1" s="88"/>
      <c r="IRC1" s="88"/>
      <c r="IRD1" s="88"/>
      <c r="IRE1" s="88"/>
      <c r="IRF1" s="88"/>
      <c r="IRG1" s="88"/>
      <c r="IRH1" s="88"/>
      <c r="IRI1" s="88"/>
      <c r="IRJ1" s="88"/>
      <c r="IRK1" s="88"/>
      <c r="IRL1" s="88"/>
      <c r="IRM1" s="88"/>
      <c r="IRN1" s="88"/>
      <c r="IRO1" s="88"/>
      <c r="IRP1" s="88"/>
      <c r="IRQ1" s="88"/>
      <c r="IRR1" s="88"/>
      <c r="IRS1" s="88"/>
      <c r="IRT1" s="88"/>
      <c r="IRU1" s="88"/>
      <c r="IRV1" s="88"/>
      <c r="IRW1" s="88"/>
      <c r="IRX1" s="88"/>
      <c r="IRY1" s="88"/>
      <c r="IRZ1" s="88"/>
      <c r="ISA1" s="88"/>
      <c r="ISB1" s="88"/>
      <c r="ISC1" s="88"/>
      <c r="ISD1" s="88"/>
      <c r="ISE1" s="88"/>
      <c r="ISF1" s="88"/>
      <c r="ISG1" s="88"/>
      <c r="ISH1" s="88"/>
      <c r="ISI1" s="88"/>
      <c r="ISJ1" s="88"/>
      <c r="ISK1" s="88"/>
      <c r="ISL1" s="88"/>
      <c r="ISM1" s="88"/>
      <c r="ISN1" s="88"/>
      <c r="ISO1" s="88"/>
      <c r="ISP1" s="88"/>
      <c r="ISQ1" s="88"/>
      <c r="ISR1" s="88"/>
      <c r="ISS1" s="88"/>
      <c r="IST1" s="88"/>
      <c r="ISU1" s="88"/>
      <c r="ISV1" s="88"/>
      <c r="ISW1" s="88"/>
      <c r="ISX1" s="88"/>
      <c r="ISY1" s="88"/>
      <c r="ISZ1" s="88"/>
      <c r="ITA1" s="88"/>
      <c r="ITB1" s="88"/>
      <c r="ITC1" s="88"/>
      <c r="ITD1" s="88"/>
      <c r="ITE1" s="88"/>
      <c r="ITF1" s="88"/>
      <c r="ITG1" s="88"/>
      <c r="ITH1" s="88"/>
      <c r="ITI1" s="88"/>
      <c r="ITJ1" s="88"/>
      <c r="ITK1" s="88"/>
      <c r="ITL1" s="88"/>
      <c r="ITM1" s="88"/>
      <c r="ITN1" s="88"/>
      <c r="ITO1" s="88"/>
      <c r="ITP1" s="88"/>
      <c r="ITQ1" s="88"/>
      <c r="ITR1" s="88"/>
      <c r="ITS1" s="88"/>
      <c r="ITT1" s="88"/>
      <c r="ITU1" s="88"/>
      <c r="ITV1" s="88"/>
      <c r="ITW1" s="88"/>
      <c r="ITX1" s="88"/>
      <c r="ITY1" s="88"/>
      <c r="ITZ1" s="88"/>
      <c r="IUA1" s="88"/>
      <c r="IUB1" s="88"/>
      <c r="IUC1" s="88"/>
      <c r="IUD1" s="88"/>
      <c r="IUE1" s="88"/>
      <c r="IUF1" s="88"/>
      <c r="IUG1" s="88"/>
      <c r="IUH1" s="88"/>
      <c r="IUI1" s="88"/>
      <c r="IUJ1" s="88"/>
      <c r="IUK1" s="88"/>
      <c r="IUL1" s="88"/>
      <c r="IUM1" s="88"/>
      <c r="IUN1" s="88"/>
      <c r="IUO1" s="88"/>
      <c r="IUP1" s="88"/>
      <c r="IUQ1" s="88"/>
      <c r="IUR1" s="88"/>
      <c r="IUS1" s="88"/>
      <c r="IUT1" s="88"/>
      <c r="IUU1" s="88"/>
      <c r="IUV1" s="88"/>
      <c r="IUW1" s="88"/>
      <c r="IUX1" s="88"/>
      <c r="IUY1" s="88"/>
      <c r="IUZ1" s="88"/>
      <c r="IVA1" s="88"/>
      <c r="IVB1" s="88"/>
      <c r="IVC1" s="88"/>
      <c r="IVD1" s="88"/>
      <c r="IVE1" s="88"/>
      <c r="IVF1" s="88"/>
      <c r="IVG1" s="88"/>
      <c r="IVH1" s="88"/>
      <c r="IVI1" s="88"/>
      <c r="IVJ1" s="88"/>
      <c r="IVK1" s="88"/>
      <c r="IVL1" s="88"/>
      <c r="IVM1" s="88"/>
      <c r="IVN1" s="88"/>
      <c r="IVO1" s="88"/>
      <c r="IVP1" s="88"/>
      <c r="IVQ1" s="88"/>
      <c r="IVR1" s="88"/>
      <c r="IVS1" s="88"/>
      <c r="IVT1" s="88"/>
      <c r="IVU1" s="88"/>
      <c r="IVV1" s="88"/>
      <c r="IVW1" s="88"/>
      <c r="IVX1" s="88"/>
      <c r="IVY1" s="88"/>
      <c r="IVZ1" s="88"/>
      <c r="IWA1" s="88"/>
      <c r="IWB1" s="88"/>
      <c r="IWC1" s="88"/>
      <c r="IWD1" s="88"/>
      <c r="IWE1" s="88"/>
      <c r="IWF1" s="88"/>
      <c r="IWG1" s="88"/>
      <c r="IWH1" s="88"/>
      <c r="IWI1" s="88"/>
      <c r="IWJ1" s="88"/>
      <c r="IWK1" s="88"/>
      <c r="IWL1" s="88"/>
      <c r="IWM1" s="88"/>
      <c r="IWN1" s="88"/>
      <c r="IWO1" s="88"/>
      <c r="IWP1" s="88"/>
      <c r="IWQ1" s="88"/>
      <c r="IWR1" s="88"/>
      <c r="IWS1" s="88"/>
      <c r="IWT1" s="88"/>
      <c r="IWU1" s="88"/>
      <c r="IWV1" s="88"/>
      <c r="IWW1" s="88"/>
      <c r="IWX1" s="88"/>
      <c r="IWY1" s="88"/>
      <c r="IWZ1" s="88"/>
      <c r="IXA1" s="88"/>
      <c r="IXB1" s="88"/>
      <c r="IXC1" s="88"/>
      <c r="IXD1" s="88"/>
      <c r="IXE1" s="88"/>
      <c r="IXF1" s="88"/>
      <c r="IXG1" s="88"/>
      <c r="IXH1" s="88"/>
      <c r="IXI1" s="88"/>
      <c r="IXJ1" s="88"/>
      <c r="IXK1" s="88"/>
      <c r="IXL1" s="88"/>
      <c r="IXM1" s="88"/>
      <c r="IXN1" s="88"/>
      <c r="IXO1" s="88"/>
      <c r="IXP1" s="88"/>
      <c r="IXQ1" s="88"/>
      <c r="IXR1" s="88"/>
      <c r="IXS1" s="88"/>
      <c r="IXT1" s="88"/>
      <c r="IXU1" s="88"/>
      <c r="IXV1" s="88"/>
      <c r="IXW1" s="88"/>
      <c r="IXX1" s="88"/>
      <c r="IXY1" s="88"/>
      <c r="IXZ1" s="88"/>
      <c r="IYA1" s="88"/>
      <c r="IYB1" s="88"/>
      <c r="IYC1" s="88"/>
      <c r="IYD1" s="88"/>
      <c r="IYE1" s="88"/>
      <c r="IYF1" s="88"/>
      <c r="IYG1" s="88"/>
      <c r="IYH1" s="88"/>
      <c r="IYI1" s="88"/>
      <c r="IYJ1" s="88"/>
      <c r="IYK1" s="88"/>
      <c r="IYL1" s="88"/>
      <c r="IYM1" s="88"/>
      <c r="IYN1" s="88"/>
      <c r="IYO1" s="88"/>
      <c r="IYP1" s="88"/>
      <c r="IYQ1" s="88"/>
      <c r="IYR1" s="88"/>
      <c r="IYS1" s="88"/>
      <c r="IYT1" s="88"/>
      <c r="IYU1" s="88"/>
      <c r="IYV1" s="88"/>
      <c r="IYW1" s="88"/>
      <c r="IYX1" s="88"/>
      <c r="IYY1" s="88"/>
      <c r="IYZ1" s="88"/>
      <c r="IZA1" s="88"/>
      <c r="IZB1" s="88"/>
      <c r="IZC1" s="88"/>
      <c r="IZD1" s="88"/>
      <c r="IZE1" s="88"/>
      <c r="IZF1" s="88"/>
      <c r="IZG1" s="88"/>
      <c r="IZH1" s="88"/>
      <c r="IZI1" s="88"/>
      <c r="IZJ1" s="88"/>
      <c r="IZK1" s="88"/>
      <c r="IZL1" s="88"/>
      <c r="IZM1" s="88"/>
      <c r="IZN1" s="88"/>
      <c r="IZO1" s="88"/>
      <c r="IZP1" s="88"/>
      <c r="IZQ1" s="88"/>
      <c r="IZR1" s="88"/>
      <c r="IZS1" s="88"/>
      <c r="IZT1" s="88"/>
      <c r="IZU1" s="88"/>
      <c r="IZV1" s="88"/>
      <c r="IZW1" s="88"/>
      <c r="IZX1" s="88"/>
      <c r="IZY1" s="88"/>
      <c r="IZZ1" s="88"/>
      <c r="JAA1" s="88"/>
      <c r="JAB1" s="88"/>
      <c r="JAC1" s="88"/>
      <c r="JAD1" s="88"/>
      <c r="JAE1" s="88"/>
      <c r="JAF1" s="88"/>
      <c r="JAG1" s="88"/>
      <c r="JAH1" s="88"/>
      <c r="JAI1" s="88"/>
      <c r="JAJ1" s="88"/>
      <c r="JAK1" s="88"/>
      <c r="JAL1" s="88"/>
      <c r="JAM1" s="88"/>
      <c r="JAN1" s="88"/>
      <c r="JAO1" s="88"/>
      <c r="JAP1" s="88"/>
      <c r="JAQ1" s="88"/>
      <c r="JAR1" s="88"/>
      <c r="JAS1" s="88"/>
      <c r="JAT1" s="88"/>
      <c r="JAU1" s="88"/>
      <c r="JAV1" s="88"/>
      <c r="JAW1" s="88"/>
      <c r="JAX1" s="88"/>
      <c r="JAY1" s="88"/>
      <c r="JAZ1" s="88"/>
      <c r="JBA1" s="88"/>
      <c r="JBB1" s="88"/>
      <c r="JBC1" s="88"/>
      <c r="JBD1" s="88"/>
      <c r="JBE1" s="88"/>
      <c r="JBF1" s="88"/>
      <c r="JBG1" s="88"/>
      <c r="JBH1" s="88"/>
      <c r="JBI1" s="88"/>
      <c r="JBJ1" s="88"/>
      <c r="JBK1" s="88"/>
      <c r="JBL1" s="88"/>
      <c r="JBM1" s="88"/>
      <c r="JBN1" s="88"/>
      <c r="JBO1" s="88"/>
      <c r="JBP1" s="88"/>
      <c r="JBQ1" s="88"/>
      <c r="JBR1" s="88"/>
      <c r="JBS1" s="88"/>
      <c r="JBT1" s="88"/>
      <c r="JBU1" s="88"/>
      <c r="JBV1" s="88"/>
      <c r="JBW1" s="88"/>
      <c r="JBX1" s="88"/>
      <c r="JBY1" s="88"/>
      <c r="JBZ1" s="88"/>
      <c r="JCA1" s="88"/>
      <c r="JCB1" s="88"/>
      <c r="JCC1" s="88"/>
      <c r="JCD1" s="88"/>
      <c r="JCE1" s="88"/>
      <c r="JCF1" s="88"/>
      <c r="JCG1" s="88"/>
      <c r="JCH1" s="88"/>
      <c r="JCI1" s="88"/>
      <c r="JCJ1" s="88"/>
      <c r="JCK1" s="88"/>
      <c r="JCL1" s="88"/>
      <c r="JCM1" s="88"/>
      <c r="JCN1" s="88"/>
      <c r="JCO1" s="88"/>
      <c r="JCP1" s="88"/>
      <c r="JCQ1" s="88"/>
      <c r="JCR1" s="88"/>
      <c r="JCS1" s="88"/>
      <c r="JCT1" s="88"/>
      <c r="JCU1" s="88"/>
      <c r="JCV1" s="88"/>
      <c r="JCW1" s="88"/>
      <c r="JCX1" s="88"/>
      <c r="JCY1" s="88"/>
      <c r="JCZ1" s="88"/>
      <c r="JDA1" s="88"/>
      <c r="JDB1" s="88"/>
      <c r="JDC1" s="88"/>
      <c r="JDD1" s="88"/>
      <c r="JDE1" s="88"/>
      <c r="JDF1" s="88"/>
      <c r="JDG1" s="88"/>
      <c r="JDH1" s="88"/>
      <c r="JDI1" s="88"/>
      <c r="JDJ1" s="88"/>
      <c r="JDK1" s="88"/>
      <c r="JDL1" s="88"/>
      <c r="JDM1" s="88"/>
      <c r="JDN1" s="88"/>
      <c r="JDO1" s="88"/>
      <c r="JDP1" s="88"/>
      <c r="JDQ1" s="88"/>
      <c r="JDR1" s="88"/>
      <c r="JDS1" s="88"/>
      <c r="JDT1" s="88"/>
      <c r="JDU1" s="88"/>
      <c r="JDV1" s="88"/>
      <c r="JDW1" s="88"/>
      <c r="JDX1" s="88"/>
      <c r="JDY1" s="88"/>
      <c r="JDZ1" s="88"/>
      <c r="JEA1" s="88"/>
      <c r="JEB1" s="88"/>
      <c r="JEC1" s="88"/>
      <c r="JED1" s="88"/>
      <c r="JEE1" s="88"/>
      <c r="JEF1" s="88"/>
      <c r="JEG1" s="88"/>
      <c r="JEH1" s="88"/>
      <c r="JEI1" s="88"/>
      <c r="JEJ1" s="88"/>
      <c r="JEK1" s="88"/>
      <c r="JEL1" s="88"/>
      <c r="JEM1" s="88"/>
      <c r="JEN1" s="88"/>
      <c r="JEO1" s="88"/>
      <c r="JEP1" s="88"/>
      <c r="JEQ1" s="88"/>
      <c r="JER1" s="88"/>
      <c r="JES1" s="88"/>
      <c r="JET1" s="88"/>
      <c r="JEU1" s="88"/>
      <c r="JEV1" s="88"/>
      <c r="JEW1" s="88"/>
      <c r="JEX1" s="88"/>
      <c r="JEY1" s="88"/>
      <c r="JEZ1" s="88"/>
      <c r="JFA1" s="88"/>
      <c r="JFB1" s="88"/>
      <c r="JFC1" s="88"/>
      <c r="JFD1" s="88"/>
      <c r="JFE1" s="88"/>
      <c r="JFF1" s="88"/>
      <c r="JFG1" s="88"/>
      <c r="JFH1" s="88"/>
      <c r="JFI1" s="88"/>
      <c r="JFJ1" s="88"/>
      <c r="JFK1" s="88"/>
      <c r="JFL1" s="88"/>
      <c r="JFM1" s="88"/>
      <c r="JFN1" s="88"/>
      <c r="JFO1" s="88"/>
      <c r="JFP1" s="88"/>
      <c r="JFQ1" s="88"/>
      <c r="JFR1" s="88"/>
      <c r="JFS1" s="88"/>
      <c r="JFT1" s="88"/>
      <c r="JFU1" s="88"/>
      <c r="JFV1" s="88"/>
      <c r="JFW1" s="88"/>
      <c r="JFX1" s="88"/>
      <c r="JFY1" s="88"/>
      <c r="JFZ1" s="88"/>
      <c r="JGA1" s="88"/>
      <c r="JGB1" s="88"/>
      <c r="JGC1" s="88"/>
      <c r="JGD1" s="88"/>
      <c r="JGE1" s="88"/>
      <c r="JGF1" s="88"/>
      <c r="JGG1" s="88"/>
      <c r="JGH1" s="88"/>
      <c r="JGI1" s="88"/>
      <c r="JGJ1" s="88"/>
      <c r="JGK1" s="88"/>
      <c r="JGL1" s="88"/>
      <c r="JGM1" s="88"/>
      <c r="JGN1" s="88"/>
      <c r="JGO1" s="88"/>
      <c r="JGP1" s="88"/>
      <c r="JGQ1" s="88"/>
      <c r="JGR1" s="88"/>
      <c r="JGS1" s="88"/>
      <c r="JGT1" s="88"/>
      <c r="JGU1" s="88"/>
      <c r="JGV1" s="88"/>
      <c r="JGW1" s="88"/>
      <c r="JGX1" s="88"/>
      <c r="JGY1" s="88"/>
      <c r="JGZ1" s="88"/>
      <c r="JHA1" s="88"/>
      <c r="JHB1" s="88"/>
      <c r="JHC1" s="88"/>
      <c r="JHD1" s="88"/>
      <c r="JHE1" s="88"/>
      <c r="JHF1" s="88"/>
      <c r="JHG1" s="88"/>
      <c r="JHH1" s="88"/>
      <c r="JHI1" s="88"/>
      <c r="JHJ1" s="88"/>
      <c r="JHK1" s="88"/>
      <c r="JHL1" s="88"/>
      <c r="JHM1" s="88"/>
      <c r="JHN1" s="88"/>
      <c r="JHO1" s="88"/>
      <c r="JHP1" s="88"/>
      <c r="JHQ1" s="88"/>
      <c r="JHR1" s="88"/>
      <c r="JHS1" s="88"/>
      <c r="JHT1" s="88"/>
      <c r="JHU1" s="88"/>
      <c r="JHV1" s="88"/>
      <c r="JHW1" s="88"/>
      <c r="JHX1" s="88"/>
      <c r="JHY1" s="88"/>
      <c r="JHZ1" s="88"/>
      <c r="JIA1" s="88"/>
      <c r="JIB1" s="88"/>
      <c r="JIC1" s="88"/>
      <c r="JID1" s="88"/>
      <c r="JIE1" s="88"/>
      <c r="JIF1" s="88"/>
      <c r="JIG1" s="88"/>
      <c r="JIH1" s="88"/>
      <c r="JII1" s="88"/>
      <c r="JIJ1" s="88"/>
      <c r="JIK1" s="88"/>
      <c r="JIL1" s="88"/>
      <c r="JIM1" s="88"/>
      <c r="JIN1" s="88"/>
      <c r="JIO1" s="88"/>
      <c r="JIP1" s="88"/>
      <c r="JIQ1" s="88"/>
      <c r="JIR1" s="88"/>
      <c r="JIS1" s="88"/>
      <c r="JIT1" s="88"/>
      <c r="JIU1" s="88"/>
      <c r="JIV1" s="88"/>
      <c r="JIW1" s="88"/>
      <c r="JIX1" s="88"/>
      <c r="JIY1" s="88"/>
      <c r="JIZ1" s="88"/>
      <c r="JJA1" s="88"/>
      <c r="JJB1" s="88"/>
      <c r="JJC1" s="88"/>
      <c r="JJD1" s="88"/>
      <c r="JJE1" s="88"/>
      <c r="JJF1" s="88"/>
      <c r="JJG1" s="88"/>
      <c r="JJH1" s="88"/>
      <c r="JJI1" s="88"/>
      <c r="JJJ1" s="88"/>
      <c r="JJK1" s="88"/>
      <c r="JJL1" s="88"/>
      <c r="JJM1" s="88"/>
      <c r="JJN1" s="88"/>
      <c r="JJO1" s="88"/>
      <c r="JJP1" s="88"/>
      <c r="JJQ1" s="88"/>
      <c r="JJR1" s="88"/>
      <c r="JJS1" s="88"/>
      <c r="JJT1" s="88"/>
      <c r="JJU1" s="88"/>
      <c r="JJV1" s="88"/>
      <c r="JJW1" s="88"/>
      <c r="JJX1" s="88"/>
      <c r="JJY1" s="88"/>
      <c r="JJZ1" s="88"/>
      <c r="JKA1" s="88"/>
      <c r="JKB1" s="88"/>
      <c r="JKC1" s="88"/>
      <c r="JKD1" s="88"/>
      <c r="JKE1" s="88"/>
      <c r="JKF1" s="88"/>
      <c r="JKG1" s="88"/>
      <c r="JKH1" s="88"/>
      <c r="JKI1" s="88"/>
      <c r="JKJ1" s="88"/>
      <c r="JKK1" s="88"/>
      <c r="JKL1" s="88"/>
      <c r="JKM1" s="88"/>
      <c r="JKN1" s="88"/>
      <c r="JKO1" s="88"/>
      <c r="JKP1" s="88"/>
      <c r="JKQ1" s="88"/>
      <c r="JKR1" s="88"/>
      <c r="JKS1" s="88"/>
      <c r="JKT1" s="88"/>
      <c r="JKU1" s="88"/>
      <c r="JKV1" s="88"/>
      <c r="JKW1" s="88"/>
      <c r="JKX1" s="88"/>
      <c r="JKY1" s="88"/>
      <c r="JKZ1" s="88"/>
      <c r="JLA1" s="88"/>
      <c r="JLB1" s="88"/>
      <c r="JLC1" s="88"/>
      <c r="JLD1" s="88"/>
      <c r="JLE1" s="88"/>
      <c r="JLF1" s="88"/>
      <c r="JLG1" s="88"/>
      <c r="JLH1" s="88"/>
      <c r="JLI1" s="88"/>
      <c r="JLJ1" s="88"/>
      <c r="JLK1" s="88"/>
      <c r="JLL1" s="88"/>
      <c r="JLM1" s="88"/>
      <c r="JLN1" s="88"/>
      <c r="JLO1" s="88"/>
      <c r="JLP1" s="88"/>
      <c r="JLQ1" s="88"/>
      <c r="JLR1" s="88"/>
      <c r="JLS1" s="88"/>
      <c r="JLT1" s="88"/>
      <c r="JLU1" s="88"/>
      <c r="JLV1" s="88"/>
      <c r="JLW1" s="88"/>
      <c r="JLX1" s="88"/>
      <c r="JLY1" s="88"/>
      <c r="JLZ1" s="88"/>
      <c r="JMA1" s="88"/>
      <c r="JMB1" s="88"/>
      <c r="JMC1" s="88"/>
      <c r="JMD1" s="88"/>
      <c r="JME1" s="88"/>
      <c r="JMF1" s="88"/>
      <c r="JMG1" s="88"/>
      <c r="JMH1" s="88"/>
      <c r="JMI1" s="88"/>
      <c r="JMJ1" s="88"/>
      <c r="JMK1" s="88"/>
      <c r="JML1" s="88"/>
      <c r="JMM1" s="88"/>
      <c r="JMN1" s="88"/>
      <c r="JMO1" s="88"/>
      <c r="JMP1" s="88"/>
      <c r="JMQ1" s="88"/>
      <c r="JMR1" s="88"/>
      <c r="JMS1" s="88"/>
      <c r="JMT1" s="88"/>
      <c r="JMU1" s="88"/>
      <c r="JMV1" s="88"/>
      <c r="JMW1" s="88"/>
      <c r="JMX1" s="88"/>
      <c r="JMY1" s="88"/>
      <c r="JMZ1" s="88"/>
      <c r="JNA1" s="88"/>
      <c r="JNB1" s="88"/>
      <c r="JNC1" s="88"/>
      <c r="JND1" s="88"/>
      <c r="JNE1" s="88"/>
      <c r="JNF1" s="88"/>
      <c r="JNG1" s="88"/>
      <c r="JNH1" s="88"/>
      <c r="JNI1" s="88"/>
      <c r="JNJ1" s="88"/>
      <c r="JNK1" s="88"/>
      <c r="JNL1" s="88"/>
      <c r="JNM1" s="88"/>
      <c r="JNN1" s="88"/>
      <c r="JNO1" s="88"/>
      <c r="JNP1" s="88"/>
      <c r="JNQ1" s="88"/>
      <c r="JNR1" s="88"/>
      <c r="JNS1" s="88"/>
      <c r="JNT1" s="88"/>
      <c r="JNU1" s="88"/>
      <c r="JNV1" s="88"/>
      <c r="JNW1" s="88"/>
      <c r="JNX1" s="88"/>
      <c r="JNY1" s="88"/>
      <c r="JNZ1" s="88"/>
      <c r="JOA1" s="88"/>
      <c r="JOB1" s="88"/>
      <c r="JOC1" s="88"/>
      <c r="JOD1" s="88"/>
      <c r="JOE1" s="88"/>
      <c r="JOF1" s="88"/>
      <c r="JOG1" s="88"/>
      <c r="JOH1" s="88"/>
      <c r="JOI1" s="88"/>
      <c r="JOJ1" s="88"/>
      <c r="JOK1" s="88"/>
      <c r="JOL1" s="88"/>
      <c r="JOM1" s="88"/>
      <c r="JON1" s="88"/>
      <c r="JOO1" s="88"/>
      <c r="JOP1" s="88"/>
      <c r="JOQ1" s="88"/>
      <c r="JOR1" s="88"/>
      <c r="JOS1" s="88"/>
      <c r="JOT1" s="88"/>
      <c r="JOU1" s="88"/>
      <c r="JOV1" s="88"/>
      <c r="JOW1" s="88"/>
      <c r="JOX1" s="88"/>
      <c r="JOY1" s="88"/>
      <c r="JOZ1" s="88"/>
      <c r="JPA1" s="88"/>
      <c r="JPB1" s="88"/>
      <c r="JPC1" s="88"/>
      <c r="JPD1" s="88"/>
      <c r="JPE1" s="88"/>
      <c r="JPF1" s="88"/>
      <c r="JPG1" s="88"/>
      <c r="JPH1" s="88"/>
      <c r="JPI1" s="88"/>
      <c r="JPJ1" s="88"/>
      <c r="JPK1" s="88"/>
      <c r="JPL1" s="88"/>
      <c r="JPM1" s="88"/>
      <c r="JPN1" s="88"/>
      <c r="JPO1" s="88"/>
      <c r="JPP1" s="88"/>
      <c r="JPQ1" s="88"/>
      <c r="JPR1" s="88"/>
      <c r="JPS1" s="88"/>
      <c r="JPT1" s="88"/>
      <c r="JPU1" s="88"/>
      <c r="JPV1" s="88"/>
      <c r="JPW1" s="88"/>
      <c r="JPX1" s="88"/>
      <c r="JPY1" s="88"/>
      <c r="JPZ1" s="88"/>
      <c r="JQA1" s="88"/>
      <c r="JQB1" s="88"/>
      <c r="JQC1" s="88"/>
      <c r="JQD1" s="88"/>
      <c r="JQE1" s="88"/>
      <c r="JQF1" s="88"/>
      <c r="JQG1" s="88"/>
      <c r="JQH1" s="88"/>
      <c r="JQI1" s="88"/>
      <c r="JQJ1" s="88"/>
      <c r="JQK1" s="88"/>
      <c r="JQL1" s="88"/>
      <c r="JQM1" s="88"/>
      <c r="JQN1" s="88"/>
      <c r="JQO1" s="88"/>
      <c r="JQP1" s="88"/>
      <c r="JQQ1" s="88"/>
      <c r="JQR1" s="88"/>
      <c r="JQS1" s="88"/>
      <c r="JQT1" s="88"/>
      <c r="JQU1" s="88"/>
      <c r="JQV1" s="88"/>
      <c r="JQW1" s="88"/>
      <c r="JQX1" s="88"/>
      <c r="JQY1" s="88"/>
      <c r="JQZ1" s="88"/>
      <c r="JRA1" s="88"/>
      <c r="JRB1" s="88"/>
      <c r="JRC1" s="88"/>
      <c r="JRD1" s="88"/>
      <c r="JRE1" s="88"/>
      <c r="JRF1" s="88"/>
      <c r="JRG1" s="88"/>
      <c r="JRH1" s="88"/>
      <c r="JRI1" s="88"/>
      <c r="JRJ1" s="88"/>
      <c r="JRK1" s="88"/>
      <c r="JRL1" s="88"/>
      <c r="JRM1" s="88"/>
      <c r="JRN1" s="88"/>
      <c r="JRO1" s="88"/>
      <c r="JRP1" s="88"/>
      <c r="JRQ1" s="88"/>
      <c r="JRR1" s="88"/>
      <c r="JRS1" s="88"/>
      <c r="JRT1" s="88"/>
      <c r="JRU1" s="88"/>
      <c r="JRV1" s="88"/>
      <c r="JRW1" s="88"/>
      <c r="JRX1" s="88"/>
      <c r="JRY1" s="88"/>
      <c r="JRZ1" s="88"/>
      <c r="JSA1" s="88"/>
      <c r="JSB1" s="88"/>
      <c r="JSC1" s="88"/>
      <c r="JSD1" s="88"/>
      <c r="JSE1" s="88"/>
      <c r="JSF1" s="88"/>
      <c r="JSG1" s="88"/>
      <c r="JSH1" s="88"/>
      <c r="JSI1" s="88"/>
      <c r="JSJ1" s="88"/>
      <c r="JSK1" s="88"/>
      <c r="JSL1" s="88"/>
      <c r="JSM1" s="88"/>
      <c r="JSN1" s="88"/>
      <c r="JSO1" s="88"/>
      <c r="JSP1" s="88"/>
      <c r="JSQ1" s="88"/>
      <c r="JSR1" s="88"/>
      <c r="JSS1" s="88"/>
      <c r="JST1" s="88"/>
      <c r="JSU1" s="88"/>
      <c r="JSV1" s="88"/>
      <c r="JSW1" s="88"/>
      <c r="JSX1" s="88"/>
      <c r="JSY1" s="88"/>
      <c r="JSZ1" s="88"/>
      <c r="JTA1" s="88"/>
      <c r="JTB1" s="88"/>
      <c r="JTC1" s="88"/>
      <c r="JTD1" s="88"/>
      <c r="JTE1" s="88"/>
      <c r="JTF1" s="88"/>
      <c r="JTG1" s="88"/>
      <c r="JTH1" s="88"/>
      <c r="JTI1" s="88"/>
      <c r="JTJ1" s="88"/>
      <c r="JTK1" s="88"/>
      <c r="JTL1" s="88"/>
      <c r="JTM1" s="88"/>
      <c r="JTN1" s="88"/>
      <c r="JTO1" s="88"/>
      <c r="JTP1" s="88"/>
      <c r="JTQ1" s="88"/>
      <c r="JTR1" s="88"/>
      <c r="JTS1" s="88"/>
      <c r="JTT1" s="88"/>
      <c r="JTU1" s="88"/>
      <c r="JTV1" s="88"/>
      <c r="JTW1" s="88"/>
      <c r="JTX1" s="88"/>
      <c r="JTY1" s="88"/>
      <c r="JTZ1" s="88"/>
      <c r="JUA1" s="88"/>
      <c r="JUB1" s="88"/>
      <c r="JUC1" s="88"/>
      <c r="JUD1" s="88"/>
      <c r="JUE1" s="88"/>
      <c r="JUF1" s="88"/>
      <c r="JUG1" s="88"/>
      <c r="JUH1" s="88"/>
      <c r="JUI1" s="88"/>
      <c r="JUJ1" s="88"/>
      <c r="JUK1" s="88"/>
      <c r="JUL1" s="88"/>
      <c r="JUM1" s="88"/>
      <c r="JUN1" s="88"/>
      <c r="JUO1" s="88"/>
      <c r="JUP1" s="88"/>
      <c r="JUQ1" s="88"/>
      <c r="JUR1" s="88"/>
      <c r="JUS1" s="88"/>
      <c r="JUT1" s="88"/>
      <c r="JUU1" s="88"/>
      <c r="JUV1" s="88"/>
      <c r="JUW1" s="88"/>
      <c r="JUX1" s="88"/>
      <c r="JUY1" s="88"/>
      <c r="JUZ1" s="88"/>
      <c r="JVA1" s="88"/>
      <c r="JVB1" s="88"/>
      <c r="JVC1" s="88"/>
      <c r="JVD1" s="88"/>
      <c r="JVE1" s="88"/>
      <c r="JVF1" s="88"/>
      <c r="JVG1" s="88"/>
      <c r="JVH1" s="88"/>
      <c r="JVI1" s="88"/>
      <c r="JVJ1" s="88"/>
      <c r="JVK1" s="88"/>
      <c r="JVL1" s="88"/>
      <c r="JVM1" s="88"/>
      <c r="JVN1" s="88"/>
      <c r="JVO1" s="88"/>
      <c r="JVP1" s="88"/>
      <c r="JVQ1" s="88"/>
      <c r="JVR1" s="88"/>
      <c r="JVS1" s="88"/>
      <c r="JVT1" s="88"/>
      <c r="JVU1" s="88"/>
      <c r="JVV1" s="88"/>
      <c r="JVW1" s="88"/>
      <c r="JVX1" s="88"/>
      <c r="JVY1" s="88"/>
      <c r="JVZ1" s="88"/>
      <c r="JWA1" s="88"/>
      <c r="JWB1" s="88"/>
      <c r="JWC1" s="88"/>
      <c r="JWD1" s="88"/>
      <c r="JWE1" s="88"/>
      <c r="JWF1" s="88"/>
      <c r="JWG1" s="88"/>
      <c r="JWH1" s="88"/>
      <c r="JWI1" s="88"/>
      <c r="JWJ1" s="88"/>
      <c r="JWK1" s="88"/>
      <c r="JWL1" s="88"/>
      <c r="JWM1" s="88"/>
      <c r="JWN1" s="88"/>
      <c r="JWO1" s="88"/>
      <c r="JWP1" s="88"/>
      <c r="JWQ1" s="88"/>
      <c r="JWR1" s="88"/>
      <c r="JWS1" s="88"/>
      <c r="JWT1" s="88"/>
      <c r="JWU1" s="88"/>
      <c r="JWV1" s="88"/>
      <c r="JWW1" s="88"/>
      <c r="JWX1" s="88"/>
      <c r="JWY1" s="88"/>
      <c r="JWZ1" s="88"/>
      <c r="JXA1" s="88"/>
      <c r="JXB1" s="88"/>
      <c r="JXC1" s="88"/>
      <c r="JXD1" s="88"/>
      <c r="JXE1" s="88"/>
      <c r="JXF1" s="88"/>
      <c r="JXG1" s="88"/>
      <c r="JXH1" s="88"/>
      <c r="JXI1" s="88"/>
      <c r="JXJ1" s="88"/>
      <c r="JXK1" s="88"/>
      <c r="JXL1" s="88"/>
      <c r="JXM1" s="88"/>
      <c r="JXN1" s="88"/>
      <c r="JXO1" s="88"/>
      <c r="JXP1" s="88"/>
      <c r="JXQ1" s="88"/>
      <c r="JXR1" s="88"/>
      <c r="JXS1" s="88"/>
      <c r="JXT1" s="88"/>
      <c r="JXU1" s="88"/>
      <c r="JXV1" s="88"/>
      <c r="JXW1" s="88"/>
      <c r="JXX1" s="88"/>
      <c r="JXY1" s="88"/>
      <c r="JXZ1" s="88"/>
      <c r="JYA1" s="88"/>
      <c r="JYB1" s="88"/>
      <c r="JYC1" s="88"/>
      <c r="JYD1" s="88"/>
      <c r="JYE1" s="88"/>
      <c r="JYF1" s="88"/>
      <c r="JYG1" s="88"/>
      <c r="JYH1" s="88"/>
      <c r="JYI1" s="88"/>
      <c r="JYJ1" s="88"/>
      <c r="JYK1" s="88"/>
      <c r="JYL1" s="88"/>
      <c r="JYM1" s="88"/>
      <c r="JYN1" s="88"/>
      <c r="JYO1" s="88"/>
      <c r="JYP1" s="88"/>
      <c r="JYQ1" s="88"/>
      <c r="JYR1" s="88"/>
      <c r="JYS1" s="88"/>
      <c r="JYT1" s="88"/>
      <c r="JYU1" s="88"/>
      <c r="JYV1" s="88"/>
      <c r="JYW1" s="88"/>
      <c r="JYX1" s="88"/>
      <c r="JYY1" s="88"/>
      <c r="JYZ1" s="88"/>
      <c r="JZA1" s="88"/>
      <c r="JZB1" s="88"/>
      <c r="JZC1" s="88"/>
      <c r="JZD1" s="88"/>
      <c r="JZE1" s="88"/>
      <c r="JZF1" s="88"/>
      <c r="JZG1" s="88"/>
      <c r="JZH1" s="88"/>
      <c r="JZI1" s="88"/>
      <c r="JZJ1" s="88"/>
      <c r="JZK1" s="88"/>
      <c r="JZL1" s="88"/>
      <c r="JZM1" s="88"/>
      <c r="JZN1" s="88"/>
      <c r="JZO1" s="88"/>
      <c r="JZP1" s="88"/>
      <c r="JZQ1" s="88"/>
      <c r="JZR1" s="88"/>
      <c r="JZS1" s="88"/>
      <c r="JZT1" s="88"/>
      <c r="JZU1" s="88"/>
      <c r="JZV1" s="88"/>
      <c r="JZW1" s="88"/>
      <c r="JZX1" s="88"/>
      <c r="JZY1" s="88"/>
      <c r="JZZ1" s="88"/>
      <c r="KAA1" s="88"/>
      <c r="KAB1" s="88"/>
      <c r="KAC1" s="88"/>
      <c r="KAD1" s="88"/>
      <c r="KAE1" s="88"/>
      <c r="KAF1" s="88"/>
      <c r="KAG1" s="88"/>
      <c r="KAH1" s="88"/>
      <c r="KAI1" s="88"/>
      <c r="KAJ1" s="88"/>
      <c r="KAK1" s="88"/>
      <c r="KAL1" s="88"/>
      <c r="KAM1" s="88"/>
      <c r="KAN1" s="88"/>
      <c r="KAO1" s="88"/>
      <c r="KAP1" s="88"/>
      <c r="KAQ1" s="88"/>
      <c r="KAR1" s="88"/>
      <c r="KAS1" s="88"/>
      <c r="KAT1" s="88"/>
      <c r="KAU1" s="88"/>
      <c r="KAV1" s="88"/>
      <c r="KAW1" s="88"/>
      <c r="KAX1" s="88"/>
      <c r="KAY1" s="88"/>
      <c r="KAZ1" s="88"/>
      <c r="KBA1" s="88"/>
      <c r="KBB1" s="88"/>
      <c r="KBC1" s="88"/>
      <c r="KBD1" s="88"/>
      <c r="KBE1" s="88"/>
      <c r="KBF1" s="88"/>
      <c r="KBG1" s="88"/>
      <c r="KBH1" s="88"/>
      <c r="KBI1" s="88"/>
      <c r="KBJ1" s="88"/>
      <c r="KBK1" s="88"/>
      <c r="KBL1" s="88"/>
      <c r="KBM1" s="88"/>
      <c r="KBN1" s="88"/>
      <c r="KBO1" s="88"/>
      <c r="KBP1" s="88"/>
      <c r="KBQ1" s="88"/>
      <c r="KBR1" s="88"/>
      <c r="KBS1" s="88"/>
      <c r="KBT1" s="88"/>
      <c r="KBU1" s="88"/>
      <c r="KBV1" s="88"/>
      <c r="KBW1" s="88"/>
      <c r="KBX1" s="88"/>
      <c r="KBY1" s="88"/>
      <c r="KBZ1" s="88"/>
      <c r="KCA1" s="88"/>
      <c r="KCB1" s="88"/>
      <c r="KCC1" s="88"/>
      <c r="KCD1" s="88"/>
      <c r="KCE1" s="88"/>
      <c r="KCF1" s="88"/>
      <c r="KCG1" s="88"/>
      <c r="KCH1" s="88"/>
      <c r="KCI1" s="88"/>
      <c r="KCJ1" s="88"/>
      <c r="KCK1" s="88"/>
      <c r="KCL1" s="88"/>
      <c r="KCM1" s="88"/>
      <c r="KCN1" s="88"/>
      <c r="KCO1" s="88"/>
      <c r="KCP1" s="88"/>
      <c r="KCQ1" s="88"/>
      <c r="KCR1" s="88"/>
      <c r="KCS1" s="88"/>
      <c r="KCT1" s="88"/>
      <c r="KCU1" s="88"/>
      <c r="KCV1" s="88"/>
      <c r="KCW1" s="88"/>
      <c r="KCX1" s="88"/>
      <c r="KCY1" s="88"/>
      <c r="KCZ1" s="88"/>
      <c r="KDA1" s="88"/>
      <c r="KDB1" s="88"/>
      <c r="KDC1" s="88"/>
      <c r="KDD1" s="88"/>
      <c r="KDE1" s="88"/>
      <c r="KDF1" s="88"/>
      <c r="KDG1" s="88"/>
      <c r="KDH1" s="88"/>
      <c r="KDI1" s="88"/>
      <c r="KDJ1" s="88"/>
      <c r="KDK1" s="88"/>
      <c r="KDL1" s="88"/>
      <c r="KDM1" s="88"/>
      <c r="KDN1" s="88"/>
      <c r="KDO1" s="88"/>
      <c r="KDP1" s="88"/>
      <c r="KDQ1" s="88"/>
      <c r="KDR1" s="88"/>
      <c r="KDS1" s="88"/>
      <c r="KDT1" s="88"/>
      <c r="KDU1" s="88"/>
      <c r="KDV1" s="88"/>
      <c r="KDW1" s="88"/>
      <c r="KDX1" s="88"/>
      <c r="KDY1" s="88"/>
      <c r="KDZ1" s="88"/>
      <c r="KEA1" s="88"/>
      <c r="KEB1" s="88"/>
      <c r="KEC1" s="88"/>
      <c r="KED1" s="88"/>
      <c r="KEE1" s="88"/>
      <c r="KEF1" s="88"/>
      <c r="KEG1" s="88"/>
      <c r="KEH1" s="88"/>
      <c r="KEI1" s="88"/>
      <c r="KEJ1" s="88"/>
      <c r="KEK1" s="88"/>
      <c r="KEL1" s="88"/>
      <c r="KEM1" s="88"/>
      <c r="KEN1" s="88"/>
      <c r="KEO1" s="88"/>
      <c r="KEP1" s="88"/>
      <c r="KEQ1" s="88"/>
      <c r="KER1" s="88"/>
      <c r="KES1" s="88"/>
      <c r="KET1" s="88"/>
      <c r="KEU1" s="88"/>
      <c r="KEV1" s="88"/>
      <c r="KEW1" s="88"/>
      <c r="KEX1" s="88"/>
      <c r="KEY1" s="88"/>
      <c r="KEZ1" s="88"/>
      <c r="KFA1" s="88"/>
      <c r="KFB1" s="88"/>
      <c r="KFC1" s="88"/>
      <c r="KFD1" s="88"/>
      <c r="KFE1" s="88"/>
      <c r="KFF1" s="88"/>
      <c r="KFG1" s="88"/>
      <c r="KFH1" s="88"/>
      <c r="KFI1" s="88"/>
      <c r="KFJ1" s="88"/>
      <c r="KFK1" s="88"/>
      <c r="KFL1" s="88"/>
      <c r="KFM1" s="88"/>
      <c r="KFN1" s="88"/>
      <c r="KFO1" s="88"/>
      <c r="KFP1" s="88"/>
      <c r="KFQ1" s="88"/>
      <c r="KFR1" s="88"/>
      <c r="KFS1" s="88"/>
      <c r="KFT1" s="88"/>
      <c r="KFU1" s="88"/>
      <c r="KFV1" s="88"/>
      <c r="KFW1" s="88"/>
      <c r="KFX1" s="88"/>
      <c r="KFY1" s="88"/>
      <c r="KFZ1" s="88"/>
      <c r="KGA1" s="88"/>
      <c r="KGB1" s="88"/>
      <c r="KGC1" s="88"/>
      <c r="KGD1" s="88"/>
      <c r="KGE1" s="88"/>
      <c r="KGF1" s="88"/>
      <c r="KGG1" s="88"/>
      <c r="KGH1" s="88"/>
      <c r="KGI1" s="88"/>
      <c r="KGJ1" s="88"/>
      <c r="KGK1" s="88"/>
      <c r="KGL1" s="88"/>
      <c r="KGM1" s="88"/>
      <c r="KGN1" s="88"/>
      <c r="KGO1" s="88"/>
      <c r="KGP1" s="88"/>
      <c r="KGQ1" s="88"/>
      <c r="KGR1" s="88"/>
      <c r="KGS1" s="88"/>
      <c r="KGT1" s="88"/>
      <c r="KGU1" s="88"/>
      <c r="KGV1" s="88"/>
      <c r="KGW1" s="88"/>
      <c r="KGX1" s="88"/>
      <c r="KGY1" s="88"/>
      <c r="KGZ1" s="88"/>
      <c r="KHA1" s="88"/>
      <c r="KHB1" s="88"/>
      <c r="KHC1" s="88"/>
      <c r="KHD1" s="88"/>
      <c r="KHE1" s="88"/>
      <c r="KHF1" s="88"/>
      <c r="KHG1" s="88"/>
      <c r="KHH1" s="88"/>
      <c r="KHI1" s="88"/>
      <c r="KHJ1" s="88"/>
      <c r="KHK1" s="88"/>
      <c r="KHL1" s="88"/>
      <c r="KHM1" s="88"/>
      <c r="KHN1" s="88"/>
      <c r="KHO1" s="88"/>
      <c r="KHP1" s="88"/>
      <c r="KHQ1" s="88"/>
      <c r="KHR1" s="88"/>
      <c r="KHS1" s="88"/>
      <c r="KHT1" s="88"/>
      <c r="KHU1" s="88"/>
      <c r="KHV1" s="88"/>
      <c r="KHW1" s="88"/>
      <c r="KHX1" s="88"/>
      <c r="KHY1" s="88"/>
      <c r="KHZ1" s="88"/>
      <c r="KIA1" s="88"/>
      <c r="KIB1" s="88"/>
      <c r="KIC1" s="88"/>
      <c r="KID1" s="88"/>
      <c r="KIE1" s="88"/>
      <c r="KIF1" s="88"/>
      <c r="KIG1" s="88"/>
      <c r="KIH1" s="88"/>
      <c r="KII1" s="88"/>
      <c r="KIJ1" s="88"/>
      <c r="KIK1" s="88"/>
      <c r="KIL1" s="88"/>
      <c r="KIM1" s="88"/>
      <c r="KIN1" s="88"/>
      <c r="KIO1" s="88"/>
      <c r="KIP1" s="88"/>
      <c r="KIQ1" s="88"/>
      <c r="KIR1" s="88"/>
      <c r="KIS1" s="88"/>
      <c r="KIT1" s="88"/>
      <c r="KIU1" s="88"/>
      <c r="KIV1" s="88"/>
      <c r="KIW1" s="88"/>
      <c r="KIX1" s="88"/>
      <c r="KIY1" s="88"/>
      <c r="KIZ1" s="88"/>
      <c r="KJA1" s="88"/>
      <c r="KJB1" s="88"/>
      <c r="KJC1" s="88"/>
      <c r="KJD1" s="88"/>
      <c r="KJE1" s="88"/>
      <c r="KJF1" s="88"/>
      <c r="KJG1" s="88"/>
      <c r="KJH1" s="88"/>
      <c r="KJI1" s="88"/>
      <c r="KJJ1" s="88"/>
      <c r="KJK1" s="88"/>
      <c r="KJL1" s="88"/>
      <c r="KJM1" s="88"/>
      <c r="KJN1" s="88"/>
      <c r="KJO1" s="88"/>
      <c r="KJP1" s="88"/>
      <c r="KJQ1" s="88"/>
      <c r="KJR1" s="88"/>
      <c r="KJS1" s="88"/>
      <c r="KJT1" s="88"/>
      <c r="KJU1" s="88"/>
      <c r="KJV1" s="88"/>
      <c r="KJW1" s="88"/>
      <c r="KJX1" s="88"/>
      <c r="KJY1" s="88"/>
      <c r="KJZ1" s="88"/>
      <c r="KKA1" s="88"/>
      <c r="KKB1" s="88"/>
      <c r="KKC1" s="88"/>
      <c r="KKD1" s="88"/>
      <c r="KKE1" s="88"/>
      <c r="KKF1" s="88"/>
      <c r="KKG1" s="88"/>
      <c r="KKH1" s="88"/>
      <c r="KKI1" s="88"/>
      <c r="KKJ1" s="88"/>
      <c r="KKK1" s="88"/>
      <c r="KKL1" s="88"/>
      <c r="KKM1" s="88"/>
      <c r="KKN1" s="88"/>
      <c r="KKO1" s="88"/>
      <c r="KKP1" s="88"/>
      <c r="KKQ1" s="88"/>
      <c r="KKR1" s="88"/>
      <c r="KKS1" s="88"/>
      <c r="KKT1" s="88"/>
      <c r="KKU1" s="88"/>
      <c r="KKV1" s="88"/>
      <c r="KKW1" s="88"/>
      <c r="KKX1" s="88"/>
      <c r="KKY1" s="88"/>
      <c r="KKZ1" s="88"/>
      <c r="KLA1" s="88"/>
      <c r="KLB1" s="88"/>
      <c r="KLC1" s="88"/>
      <c r="KLD1" s="88"/>
      <c r="KLE1" s="88"/>
      <c r="KLF1" s="88"/>
      <c r="KLG1" s="88"/>
      <c r="KLH1" s="88"/>
      <c r="KLI1" s="88"/>
      <c r="KLJ1" s="88"/>
      <c r="KLK1" s="88"/>
      <c r="KLL1" s="88"/>
      <c r="KLM1" s="88"/>
      <c r="KLN1" s="88"/>
      <c r="KLO1" s="88"/>
      <c r="KLP1" s="88"/>
      <c r="KLQ1" s="88"/>
      <c r="KLR1" s="88"/>
      <c r="KLS1" s="88"/>
      <c r="KLT1" s="88"/>
      <c r="KLU1" s="88"/>
      <c r="KLV1" s="88"/>
      <c r="KLW1" s="88"/>
      <c r="KLX1" s="88"/>
      <c r="KLY1" s="88"/>
      <c r="KLZ1" s="88"/>
      <c r="KMA1" s="88"/>
      <c r="KMB1" s="88"/>
      <c r="KMC1" s="88"/>
      <c r="KMD1" s="88"/>
      <c r="KME1" s="88"/>
      <c r="KMF1" s="88"/>
      <c r="KMG1" s="88"/>
      <c r="KMH1" s="88"/>
      <c r="KMI1" s="88"/>
      <c r="KMJ1" s="88"/>
      <c r="KMK1" s="88"/>
      <c r="KML1" s="88"/>
      <c r="KMM1" s="88"/>
      <c r="KMN1" s="88"/>
      <c r="KMO1" s="88"/>
      <c r="KMP1" s="88"/>
      <c r="KMQ1" s="88"/>
      <c r="KMR1" s="88"/>
      <c r="KMS1" s="88"/>
      <c r="KMT1" s="88"/>
      <c r="KMU1" s="88"/>
      <c r="KMV1" s="88"/>
      <c r="KMW1" s="88"/>
      <c r="KMX1" s="88"/>
      <c r="KMY1" s="88"/>
      <c r="KMZ1" s="88"/>
      <c r="KNA1" s="88"/>
      <c r="KNB1" s="88"/>
      <c r="KNC1" s="88"/>
      <c r="KND1" s="88"/>
      <c r="KNE1" s="88"/>
      <c r="KNF1" s="88"/>
      <c r="KNG1" s="88"/>
      <c r="KNH1" s="88"/>
      <c r="KNI1" s="88"/>
      <c r="KNJ1" s="88"/>
      <c r="KNK1" s="88"/>
      <c r="KNL1" s="88"/>
      <c r="KNM1" s="88"/>
      <c r="KNN1" s="88"/>
      <c r="KNO1" s="88"/>
      <c r="KNP1" s="88"/>
      <c r="KNQ1" s="88"/>
      <c r="KNR1" s="88"/>
      <c r="KNS1" s="88"/>
      <c r="KNT1" s="88"/>
      <c r="KNU1" s="88"/>
      <c r="KNV1" s="88"/>
      <c r="KNW1" s="88"/>
      <c r="KNX1" s="88"/>
      <c r="KNY1" s="88"/>
      <c r="KNZ1" s="88"/>
      <c r="KOA1" s="88"/>
      <c r="KOB1" s="88"/>
      <c r="KOC1" s="88"/>
      <c r="KOD1" s="88"/>
      <c r="KOE1" s="88"/>
      <c r="KOF1" s="88"/>
      <c r="KOG1" s="88"/>
      <c r="KOH1" s="88"/>
      <c r="KOI1" s="88"/>
      <c r="KOJ1" s="88"/>
      <c r="KOK1" s="88"/>
      <c r="KOL1" s="88"/>
      <c r="KOM1" s="88"/>
      <c r="KON1" s="88"/>
      <c r="KOO1" s="88"/>
      <c r="KOP1" s="88"/>
      <c r="KOQ1" s="88"/>
      <c r="KOR1" s="88"/>
      <c r="KOS1" s="88"/>
      <c r="KOT1" s="88"/>
      <c r="KOU1" s="88"/>
      <c r="KOV1" s="88"/>
      <c r="KOW1" s="88"/>
      <c r="KOX1" s="88"/>
      <c r="KOY1" s="88"/>
      <c r="KOZ1" s="88"/>
      <c r="KPA1" s="88"/>
      <c r="KPB1" s="88"/>
      <c r="KPC1" s="88"/>
      <c r="KPD1" s="88"/>
      <c r="KPE1" s="88"/>
      <c r="KPF1" s="88"/>
      <c r="KPG1" s="88"/>
      <c r="KPH1" s="88"/>
      <c r="KPI1" s="88"/>
      <c r="KPJ1" s="88"/>
      <c r="KPK1" s="88"/>
      <c r="KPL1" s="88"/>
      <c r="KPM1" s="88"/>
      <c r="KPN1" s="88"/>
      <c r="KPO1" s="88"/>
      <c r="KPP1" s="88"/>
      <c r="KPQ1" s="88"/>
      <c r="KPR1" s="88"/>
      <c r="KPS1" s="88"/>
      <c r="KPT1" s="88"/>
      <c r="KPU1" s="88"/>
      <c r="KPV1" s="88"/>
      <c r="KPW1" s="88"/>
      <c r="KPX1" s="88"/>
      <c r="KPY1" s="88"/>
      <c r="KPZ1" s="88"/>
      <c r="KQA1" s="88"/>
      <c r="KQB1" s="88"/>
      <c r="KQC1" s="88"/>
      <c r="KQD1" s="88"/>
      <c r="KQE1" s="88"/>
      <c r="KQF1" s="88"/>
      <c r="KQG1" s="88"/>
      <c r="KQH1" s="88"/>
      <c r="KQI1" s="88"/>
      <c r="KQJ1" s="88"/>
      <c r="KQK1" s="88"/>
      <c r="KQL1" s="88"/>
      <c r="KQM1" s="88"/>
      <c r="KQN1" s="88"/>
      <c r="KQO1" s="88"/>
      <c r="KQP1" s="88"/>
      <c r="KQQ1" s="88"/>
      <c r="KQR1" s="88"/>
      <c r="KQS1" s="88"/>
      <c r="KQT1" s="88"/>
      <c r="KQU1" s="88"/>
      <c r="KQV1" s="88"/>
      <c r="KQW1" s="88"/>
      <c r="KQX1" s="88"/>
      <c r="KQY1" s="88"/>
      <c r="KQZ1" s="88"/>
      <c r="KRA1" s="88"/>
      <c r="KRB1" s="88"/>
      <c r="KRC1" s="88"/>
      <c r="KRD1" s="88"/>
      <c r="KRE1" s="88"/>
      <c r="KRF1" s="88"/>
      <c r="KRG1" s="88"/>
      <c r="KRH1" s="88"/>
      <c r="KRI1" s="88"/>
      <c r="KRJ1" s="88"/>
      <c r="KRK1" s="88"/>
      <c r="KRL1" s="88"/>
      <c r="KRM1" s="88"/>
      <c r="KRN1" s="88"/>
      <c r="KRO1" s="88"/>
      <c r="KRP1" s="88"/>
      <c r="KRQ1" s="88"/>
      <c r="KRR1" s="88"/>
      <c r="KRS1" s="88"/>
      <c r="KRT1" s="88"/>
      <c r="KRU1" s="88"/>
      <c r="KRV1" s="88"/>
      <c r="KRW1" s="88"/>
      <c r="KRX1" s="88"/>
      <c r="KRY1" s="88"/>
      <c r="KRZ1" s="88"/>
      <c r="KSA1" s="88"/>
      <c r="KSB1" s="88"/>
      <c r="KSC1" s="88"/>
      <c r="KSD1" s="88"/>
      <c r="KSE1" s="88"/>
      <c r="KSF1" s="88"/>
      <c r="KSG1" s="88"/>
      <c r="KSH1" s="88"/>
      <c r="KSI1" s="88"/>
      <c r="KSJ1" s="88"/>
      <c r="KSK1" s="88"/>
      <c r="KSL1" s="88"/>
      <c r="KSM1" s="88"/>
      <c r="KSN1" s="88"/>
      <c r="KSO1" s="88"/>
      <c r="KSP1" s="88"/>
      <c r="KSQ1" s="88"/>
      <c r="KSR1" s="88"/>
      <c r="KSS1" s="88"/>
      <c r="KST1" s="88"/>
      <c r="KSU1" s="88"/>
      <c r="KSV1" s="88"/>
      <c r="KSW1" s="88"/>
      <c r="KSX1" s="88"/>
      <c r="KSY1" s="88"/>
      <c r="KSZ1" s="88"/>
      <c r="KTA1" s="88"/>
      <c r="KTB1" s="88"/>
      <c r="KTC1" s="88"/>
      <c r="KTD1" s="88"/>
      <c r="KTE1" s="88"/>
      <c r="KTF1" s="88"/>
      <c r="KTG1" s="88"/>
      <c r="KTH1" s="88"/>
      <c r="KTI1" s="88"/>
      <c r="KTJ1" s="88"/>
      <c r="KTK1" s="88"/>
      <c r="KTL1" s="88"/>
      <c r="KTM1" s="88"/>
      <c r="KTN1" s="88"/>
      <c r="KTO1" s="88"/>
      <c r="KTP1" s="88"/>
      <c r="KTQ1" s="88"/>
      <c r="KTR1" s="88"/>
      <c r="KTS1" s="88"/>
      <c r="KTT1" s="88"/>
      <c r="KTU1" s="88"/>
      <c r="KTV1" s="88"/>
      <c r="KTW1" s="88"/>
      <c r="KTX1" s="88"/>
      <c r="KTY1" s="88"/>
      <c r="KTZ1" s="88"/>
      <c r="KUA1" s="88"/>
      <c r="KUB1" s="88"/>
      <c r="KUC1" s="88"/>
      <c r="KUD1" s="88"/>
      <c r="KUE1" s="88"/>
      <c r="KUF1" s="88"/>
      <c r="KUG1" s="88"/>
      <c r="KUH1" s="88"/>
      <c r="KUI1" s="88"/>
      <c r="KUJ1" s="88"/>
      <c r="KUK1" s="88"/>
      <c r="KUL1" s="88"/>
      <c r="KUM1" s="88"/>
      <c r="KUN1" s="88"/>
      <c r="KUO1" s="88"/>
      <c r="KUP1" s="88"/>
      <c r="KUQ1" s="88"/>
      <c r="KUR1" s="88"/>
      <c r="KUS1" s="88"/>
      <c r="KUT1" s="88"/>
      <c r="KUU1" s="88"/>
      <c r="KUV1" s="88"/>
      <c r="KUW1" s="88"/>
      <c r="KUX1" s="88"/>
      <c r="KUY1" s="88"/>
      <c r="KUZ1" s="88"/>
      <c r="KVA1" s="88"/>
      <c r="KVB1" s="88"/>
      <c r="KVC1" s="88"/>
      <c r="KVD1" s="88"/>
      <c r="KVE1" s="88"/>
      <c r="KVF1" s="88"/>
      <c r="KVG1" s="88"/>
      <c r="KVH1" s="88"/>
      <c r="KVI1" s="88"/>
      <c r="KVJ1" s="88"/>
      <c r="KVK1" s="88"/>
      <c r="KVL1" s="88"/>
      <c r="KVM1" s="88"/>
      <c r="KVN1" s="88"/>
      <c r="KVO1" s="88"/>
      <c r="KVP1" s="88"/>
      <c r="KVQ1" s="88"/>
      <c r="KVR1" s="88"/>
      <c r="KVS1" s="88"/>
      <c r="KVT1" s="88"/>
      <c r="KVU1" s="88"/>
      <c r="KVV1" s="88"/>
      <c r="KVW1" s="88"/>
      <c r="KVX1" s="88"/>
      <c r="KVY1" s="88"/>
      <c r="KVZ1" s="88"/>
      <c r="KWA1" s="88"/>
      <c r="KWB1" s="88"/>
      <c r="KWC1" s="88"/>
      <c r="KWD1" s="88"/>
      <c r="KWE1" s="88"/>
      <c r="KWF1" s="88"/>
      <c r="KWG1" s="88"/>
      <c r="KWH1" s="88"/>
      <c r="KWI1" s="88"/>
      <c r="KWJ1" s="88"/>
      <c r="KWK1" s="88"/>
      <c r="KWL1" s="88"/>
      <c r="KWM1" s="88"/>
      <c r="KWN1" s="88"/>
      <c r="KWO1" s="88"/>
      <c r="KWP1" s="88"/>
      <c r="KWQ1" s="88"/>
      <c r="KWR1" s="88"/>
      <c r="KWS1" s="88"/>
      <c r="KWT1" s="88"/>
      <c r="KWU1" s="88"/>
      <c r="KWV1" s="88"/>
      <c r="KWW1" s="88"/>
      <c r="KWX1" s="88"/>
      <c r="KWY1" s="88"/>
      <c r="KWZ1" s="88"/>
      <c r="KXA1" s="88"/>
      <c r="KXB1" s="88"/>
      <c r="KXC1" s="88"/>
      <c r="KXD1" s="88"/>
      <c r="KXE1" s="88"/>
      <c r="KXF1" s="88"/>
      <c r="KXG1" s="88"/>
      <c r="KXH1" s="88"/>
      <c r="KXI1" s="88"/>
      <c r="KXJ1" s="88"/>
      <c r="KXK1" s="88"/>
      <c r="KXL1" s="88"/>
      <c r="KXM1" s="88"/>
      <c r="KXN1" s="88"/>
      <c r="KXO1" s="88"/>
      <c r="KXP1" s="88"/>
      <c r="KXQ1" s="88"/>
      <c r="KXR1" s="88"/>
      <c r="KXS1" s="88"/>
      <c r="KXT1" s="88"/>
      <c r="KXU1" s="88"/>
      <c r="KXV1" s="88"/>
      <c r="KXW1" s="88"/>
      <c r="KXX1" s="88"/>
      <c r="KXY1" s="88"/>
      <c r="KXZ1" s="88"/>
      <c r="KYA1" s="88"/>
      <c r="KYB1" s="88"/>
      <c r="KYC1" s="88"/>
      <c r="KYD1" s="88"/>
      <c r="KYE1" s="88"/>
      <c r="KYF1" s="88"/>
      <c r="KYG1" s="88"/>
      <c r="KYH1" s="88"/>
      <c r="KYI1" s="88"/>
      <c r="KYJ1" s="88"/>
      <c r="KYK1" s="88"/>
      <c r="KYL1" s="88"/>
      <c r="KYM1" s="88"/>
      <c r="KYN1" s="88"/>
      <c r="KYO1" s="88"/>
      <c r="KYP1" s="88"/>
      <c r="KYQ1" s="88"/>
      <c r="KYR1" s="88"/>
      <c r="KYS1" s="88"/>
      <c r="KYT1" s="88"/>
      <c r="KYU1" s="88"/>
      <c r="KYV1" s="88"/>
      <c r="KYW1" s="88"/>
      <c r="KYX1" s="88"/>
      <c r="KYY1" s="88"/>
      <c r="KYZ1" s="88"/>
      <c r="KZA1" s="88"/>
      <c r="KZB1" s="88"/>
      <c r="KZC1" s="88"/>
      <c r="KZD1" s="88"/>
      <c r="KZE1" s="88"/>
      <c r="KZF1" s="88"/>
      <c r="KZG1" s="88"/>
      <c r="KZH1" s="88"/>
      <c r="KZI1" s="88"/>
      <c r="KZJ1" s="88"/>
      <c r="KZK1" s="88"/>
      <c r="KZL1" s="88"/>
      <c r="KZM1" s="88"/>
      <c r="KZN1" s="88"/>
      <c r="KZO1" s="88"/>
      <c r="KZP1" s="88"/>
      <c r="KZQ1" s="88"/>
      <c r="KZR1" s="88"/>
      <c r="KZS1" s="88"/>
      <c r="KZT1" s="88"/>
      <c r="KZU1" s="88"/>
      <c r="KZV1" s="88"/>
      <c r="KZW1" s="88"/>
      <c r="KZX1" s="88"/>
      <c r="KZY1" s="88"/>
      <c r="KZZ1" s="88"/>
      <c r="LAA1" s="88"/>
      <c r="LAB1" s="88"/>
      <c r="LAC1" s="88"/>
      <c r="LAD1" s="88"/>
      <c r="LAE1" s="88"/>
      <c r="LAF1" s="88"/>
      <c r="LAG1" s="88"/>
      <c r="LAH1" s="88"/>
      <c r="LAI1" s="88"/>
      <c r="LAJ1" s="88"/>
      <c r="LAK1" s="88"/>
      <c r="LAL1" s="88"/>
      <c r="LAM1" s="88"/>
      <c r="LAN1" s="88"/>
      <c r="LAO1" s="88"/>
      <c r="LAP1" s="88"/>
      <c r="LAQ1" s="88"/>
      <c r="LAR1" s="88"/>
      <c r="LAS1" s="88"/>
      <c r="LAT1" s="88"/>
      <c r="LAU1" s="88"/>
      <c r="LAV1" s="88"/>
      <c r="LAW1" s="88"/>
      <c r="LAX1" s="88"/>
      <c r="LAY1" s="88"/>
      <c r="LAZ1" s="88"/>
      <c r="LBA1" s="88"/>
      <c r="LBB1" s="88"/>
      <c r="LBC1" s="88"/>
      <c r="LBD1" s="88"/>
      <c r="LBE1" s="88"/>
      <c r="LBF1" s="88"/>
      <c r="LBG1" s="88"/>
      <c r="LBH1" s="88"/>
      <c r="LBI1" s="88"/>
      <c r="LBJ1" s="88"/>
      <c r="LBK1" s="88"/>
      <c r="LBL1" s="88"/>
      <c r="LBM1" s="88"/>
      <c r="LBN1" s="88"/>
      <c r="LBO1" s="88"/>
      <c r="LBP1" s="88"/>
      <c r="LBQ1" s="88"/>
      <c r="LBR1" s="88"/>
      <c r="LBS1" s="88"/>
      <c r="LBT1" s="88"/>
      <c r="LBU1" s="88"/>
      <c r="LBV1" s="88"/>
      <c r="LBW1" s="88"/>
      <c r="LBX1" s="88"/>
      <c r="LBY1" s="88"/>
      <c r="LBZ1" s="88"/>
      <c r="LCA1" s="88"/>
      <c r="LCB1" s="88"/>
      <c r="LCC1" s="88"/>
      <c r="LCD1" s="88"/>
      <c r="LCE1" s="88"/>
      <c r="LCF1" s="88"/>
      <c r="LCG1" s="88"/>
      <c r="LCH1" s="88"/>
      <c r="LCI1" s="88"/>
      <c r="LCJ1" s="88"/>
      <c r="LCK1" s="88"/>
      <c r="LCL1" s="88"/>
      <c r="LCM1" s="88"/>
      <c r="LCN1" s="88"/>
      <c r="LCO1" s="88"/>
      <c r="LCP1" s="88"/>
      <c r="LCQ1" s="88"/>
      <c r="LCR1" s="88"/>
      <c r="LCS1" s="88"/>
      <c r="LCT1" s="88"/>
      <c r="LCU1" s="88"/>
      <c r="LCV1" s="88"/>
      <c r="LCW1" s="88"/>
      <c r="LCX1" s="88"/>
      <c r="LCY1" s="88"/>
      <c r="LCZ1" s="88"/>
      <c r="LDA1" s="88"/>
      <c r="LDB1" s="88"/>
      <c r="LDC1" s="88"/>
      <c r="LDD1" s="88"/>
      <c r="LDE1" s="88"/>
      <c r="LDF1" s="88"/>
      <c r="LDG1" s="88"/>
      <c r="LDH1" s="88"/>
      <c r="LDI1" s="88"/>
      <c r="LDJ1" s="88"/>
      <c r="LDK1" s="88"/>
      <c r="LDL1" s="88"/>
      <c r="LDM1" s="88"/>
      <c r="LDN1" s="88"/>
      <c r="LDO1" s="88"/>
      <c r="LDP1" s="88"/>
      <c r="LDQ1" s="88"/>
      <c r="LDR1" s="88"/>
      <c r="LDS1" s="88"/>
      <c r="LDT1" s="88"/>
      <c r="LDU1" s="88"/>
      <c r="LDV1" s="88"/>
      <c r="LDW1" s="88"/>
      <c r="LDX1" s="88"/>
      <c r="LDY1" s="88"/>
      <c r="LDZ1" s="88"/>
      <c r="LEA1" s="88"/>
      <c r="LEB1" s="88"/>
      <c r="LEC1" s="88"/>
      <c r="LED1" s="88"/>
      <c r="LEE1" s="88"/>
      <c r="LEF1" s="88"/>
      <c r="LEG1" s="88"/>
      <c r="LEH1" s="88"/>
      <c r="LEI1" s="88"/>
      <c r="LEJ1" s="88"/>
      <c r="LEK1" s="88"/>
      <c r="LEL1" s="88"/>
      <c r="LEM1" s="88"/>
      <c r="LEN1" s="88"/>
      <c r="LEO1" s="88"/>
      <c r="LEP1" s="88"/>
      <c r="LEQ1" s="88"/>
      <c r="LER1" s="88"/>
      <c r="LES1" s="88"/>
      <c r="LET1" s="88"/>
      <c r="LEU1" s="88"/>
      <c r="LEV1" s="88"/>
      <c r="LEW1" s="88"/>
      <c r="LEX1" s="88"/>
      <c r="LEY1" s="88"/>
      <c r="LEZ1" s="88"/>
      <c r="LFA1" s="88"/>
      <c r="LFB1" s="88"/>
      <c r="LFC1" s="88"/>
      <c r="LFD1" s="88"/>
      <c r="LFE1" s="88"/>
      <c r="LFF1" s="88"/>
      <c r="LFG1" s="88"/>
      <c r="LFH1" s="88"/>
      <c r="LFI1" s="88"/>
      <c r="LFJ1" s="88"/>
      <c r="LFK1" s="88"/>
      <c r="LFL1" s="88"/>
      <c r="LFM1" s="88"/>
      <c r="LFN1" s="88"/>
      <c r="LFO1" s="88"/>
      <c r="LFP1" s="88"/>
      <c r="LFQ1" s="88"/>
      <c r="LFR1" s="88"/>
      <c r="LFS1" s="88"/>
      <c r="LFT1" s="88"/>
      <c r="LFU1" s="88"/>
      <c r="LFV1" s="88"/>
      <c r="LFW1" s="88"/>
      <c r="LFX1" s="88"/>
      <c r="LFY1" s="88"/>
      <c r="LFZ1" s="88"/>
      <c r="LGA1" s="88"/>
      <c r="LGB1" s="88"/>
      <c r="LGC1" s="88"/>
      <c r="LGD1" s="88"/>
      <c r="LGE1" s="88"/>
      <c r="LGF1" s="88"/>
      <c r="LGG1" s="88"/>
      <c r="LGH1" s="88"/>
      <c r="LGI1" s="88"/>
      <c r="LGJ1" s="88"/>
      <c r="LGK1" s="88"/>
      <c r="LGL1" s="88"/>
      <c r="LGM1" s="88"/>
      <c r="LGN1" s="88"/>
      <c r="LGO1" s="88"/>
      <c r="LGP1" s="88"/>
      <c r="LGQ1" s="88"/>
      <c r="LGR1" s="88"/>
      <c r="LGS1" s="88"/>
      <c r="LGT1" s="88"/>
      <c r="LGU1" s="88"/>
      <c r="LGV1" s="88"/>
      <c r="LGW1" s="88"/>
      <c r="LGX1" s="88"/>
      <c r="LGY1" s="88"/>
      <c r="LGZ1" s="88"/>
      <c r="LHA1" s="88"/>
      <c r="LHB1" s="88"/>
      <c r="LHC1" s="88"/>
      <c r="LHD1" s="88"/>
      <c r="LHE1" s="88"/>
      <c r="LHF1" s="88"/>
      <c r="LHG1" s="88"/>
      <c r="LHH1" s="88"/>
      <c r="LHI1" s="88"/>
      <c r="LHJ1" s="88"/>
      <c r="LHK1" s="88"/>
      <c r="LHL1" s="88"/>
      <c r="LHM1" s="88"/>
      <c r="LHN1" s="88"/>
      <c r="LHO1" s="88"/>
      <c r="LHP1" s="88"/>
      <c r="LHQ1" s="88"/>
      <c r="LHR1" s="88"/>
      <c r="LHS1" s="88"/>
      <c r="LHT1" s="88"/>
      <c r="LHU1" s="88"/>
      <c r="LHV1" s="88"/>
      <c r="LHW1" s="88"/>
      <c r="LHX1" s="88"/>
      <c r="LHY1" s="88"/>
      <c r="LHZ1" s="88"/>
      <c r="LIA1" s="88"/>
      <c r="LIB1" s="88"/>
      <c r="LIC1" s="88"/>
      <c r="LID1" s="88"/>
      <c r="LIE1" s="88"/>
      <c r="LIF1" s="88"/>
      <c r="LIG1" s="88"/>
      <c r="LIH1" s="88"/>
      <c r="LII1" s="88"/>
      <c r="LIJ1" s="88"/>
      <c r="LIK1" s="88"/>
      <c r="LIL1" s="88"/>
      <c r="LIM1" s="88"/>
      <c r="LIN1" s="88"/>
      <c r="LIO1" s="88"/>
      <c r="LIP1" s="88"/>
      <c r="LIQ1" s="88"/>
      <c r="LIR1" s="88"/>
      <c r="LIS1" s="88"/>
      <c r="LIT1" s="88"/>
      <c r="LIU1" s="88"/>
      <c r="LIV1" s="88"/>
      <c r="LIW1" s="88"/>
      <c r="LIX1" s="88"/>
      <c r="LIY1" s="88"/>
      <c r="LIZ1" s="88"/>
      <c r="LJA1" s="88"/>
      <c r="LJB1" s="88"/>
      <c r="LJC1" s="88"/>
      <c r="LJD1" s="88"/>
      <c r="LJE1" s="88"/>
      <c r="LJF1" s="88"/>
      <c r="LJG1" s="88"/>
      <c r="LJH1" s="88"/>
      <c r="LJI1" s="88"/>
      <c r="LJJ1" s="88"/>
      <c r="LJK1" s="88"/>
      <c r="LJL1" s="88"/>
      <c r="LJM1" s="88"/>
      <c r="LJN1" s="88"/>
      <c r="LJO1" s="88"/>
      <c r="LJP1" s="88"/>
      <c r="LJQ1" s="88"/>
      <c r="LJR1" s="88"/>
      <c r="LJS1" s="88"/>
      <c r="LJT1" s="88"/>
      <c r="LJU1" s="88"/>
      <c r="LJV1" s="88"/>
      <c r="LJW1" s="88"/>
      <c r="LJX1" s="88"/>
      <c r="LJY1" s="88"/>
      <c r="LJZ1" s="88"/>
      <c r="LKA1" s="88"/>
      <c r="LKB1" s="88"/>
      <c r="LKC1" s="88"/>
      <c r="LKD1" s="88"/>
      <c r="LKE1" s="88"/>
      <c r="LKF1" s="88"/>
      <c r="LKG1" s="88"/>
      <c r="LKH1" s="88"/>
      <c r="LKI1" s="88"/>
      <c r="LKJ1" s="88"/>
      <c r="LKK1" s="88"/>
      <c r="LKL1" s="88"/>
      <c r="LKM1" s="88"/>
      <c r="LKN1" s="88"/>
      <c r="LKO1" s="88"/>
      <c r="LKP1" s="88"/>
      <c r="LKQ1" s="88"/>
      <c r="LKR1" s="88"/>
      <c r="LKS1" s="88"/>
      <c r="LKT1" s="88"/>
      <c r="LKU1" s="88"/>
      <c r="LKV1" s="88"/>
      <c r="LKW1" s="88"/>
      <c r="LKX1" s="88"/>
      <c r="LKY1" s="88"/>
      <c r="LKZ1" s="88"/>
      <c r="LLA1" s="88"/>
      <c r="LLB1" s="88"/>
      <c r="LLC1" s="88"/>
      <c r="LLD1" s="88"/>
      <c r="LLE1" s="88"/>
      <c r="LLF1" s="88"/>
      <c r="LLG1" s="88"/>
      <c r="LLH1" s="88"/>
      <c r="LLI1" s="88"/>
      <c r="LLJ1" s="88"/>
      <c r="LLK1" s="88"/>
      <c r="LLL1" s="88"/>
      <c r="LLM1" s="88"/>
      <c r="LLN1" s="88"/>
      <c r="LLO1" s="88"/>
      <c r="LLP1" s="88"/>
      <c r="LLQ1" s="88"/>
      <c r="LLR1" s="88"/>
      <c r="LLS1" s="88"/>
      <c r="LLT1" s="88"/>
      <c r="LLU1" s="88"/>
      <c r="LLV1" s="88"/>
      <c r="LLW1" s="88"/>
      <c r="LLX1" s="88"/>
      <c r="LLY1" s="88"/>
      <c r="LLZ1" s="88"/>
      <c r="LMA1" s="88"/>
      <c r="LMB1" s="88"/>
      <c r="LMC1" s="88"/>
      <c r="LMD1" s="88"/>
      <c r="LME1" s="88"/>
      <c r="LMF1" s="88"/>
      <c r="LMG1" s="88"/>
      <c r="LMH1" s="88"/>
      <c r="LMI1" s="88"/>
      <c r="LMJ1" s="88"/>
      <c r="LMK1" s="88"/>
      <c r="LML1" s="88"/>
      <c r="LMM1" s="88"/>
      <c r="LMN1" s="88"/>
      <c r="LMO1" s="88"/>
      <c r="LMP1" s="88"/>
      <c r="LMQ1" s="88"/>
      <c r="LMR1" s="88"/>
      <c r="LMS1" s="88"/>
      <c r="LMT1" s="88"/>
      <c r="LMU1" s="88"/>
      <c r="LMV1" s="88"/>
      <c r="LMW1" s="88"/>
      <c r="LMX1" s="88"/>
      <c r="LMY1" s="88"/>
      <c r="LMZ1" s="88"/>
      <c r="LNA1" s="88"/>
      <c r="LNB1" s="88"/>
      <c r="LNC1" s="88"/>
      <c r="LND1" s="88"/>
      <c r="LNE1" s="88"/>
      <c r="LNF1" s="88"/>
      <c r="LNG1" s="88"/>
      <c r="LNH1" s="88"/>
      <c r="LNI1" s="88"/>
      <c r="LNJ1" s="88"/>
      <c r="LNK1" s="88"/>
      <c r="LNL1" s="88"/>
      <c r="LNM1" s="88"/>
      <c r="LNN1" s="88"/>
      <c r="LNO1" s="88"/>
      <c r="LNP1" s="88"/>
      <c r="LNQ1" s="88"/>
      <c r="LNR1" s="88"/>
      <c r="LNS1" s="88"/>
      <c r="LNT1" s="88"/>
      <c r="LNU1" s="88"/>
      <c r="LNV1" s="88"/>
      <c r="LNW1" s="88"/>
      <c r="LNX1" s="88"/>
      <c r="LNY1" s="88"/>
      <c r="LNZ1" s="88"/>
      <c r="LOA1" s="88"/>
      <c r="LOB1" s="88"/>
      <c r="LOC1" s="88"/>
      <c r="LOD1" s="88"/>
      <c r="LOE1" s="88"/>
      <c r="LOF1" s="88"/>
      <c r="LOG1" s="88"/>
      <c r="LOH1" s="88"/>
      <c r="LOI1" s="88"/>
      <c r="LOJ1" s="88"/>
      <c r="LOK1" s="88"/>
      <c r="LOL1" s="88"/>
      <c r="LOM1" s="88"/>
      <c r="LON1" s="88"/>
      <c r="LOO1" s="88"/>
      <c r="LOP1" s="88"/>
      <c r="LOQ1" s="88"/>
      <c r="LOR1" s="88"/>
      <c r="LOS1" s="88"/>
      <c r="LOT1" s="88"/>
      <c r="LOU1" s="88"/>
      <c r="LOV1" s="88"/>
      <c r="LOW1" s="88"/>
      <c r="LOX1" s="88"/>
      <c r="LOY1" s="88"/>
      <c r="LOZ1" s="88"/>
      <c r="LPA1" s="88"/>
      <c r="LPB1" s="88"/>
      <c r="LPC1" s="88"/>
      <c r="LPD1" s="88"/>
      <c r="LPE1" s="88"/>
      <c r="LPF1" s="88"/>
      <c r="LPG1" s="88"/>
      <c r="LPH1" s="88"/>
      <c r="LPI1" s="88"/>
      <c r="LPJ1" s="88"/>
      <c r="LPK1" s="88"/>
      <c r="LPL1" s="88"/>
      <c r="LPM1" s="88"/>
      <c r="LPN1" s="88"/>
      <c r="LPO1" s="88"/>
      <c r="LPP1" s="88"/>
      <c r="LPQ1" s="88"/>
      <c r="LPR1" s="88"/>
      <c r="LPS1" s="88"/>
      <c r="LPT1" s="88"/>
      <c r="LPU1" s="88"/>
      <c r="LPV1" s="88"/>
      <c r="LPW1" s="88"/>
      <c r="LPX1" s="88"/>
      <c r="LPY1" s="88"/>
      <c r="LPZ1" s="88"/>
      <c r="LQA1" s="88"/>
      <c r="LQB1" s="88"/>
      <c r="LQC1" s="88"/>
      <c r="LQD1" s="88"/>
      <c r="LQE1" s="88"/>
      <c r="LQF1" s="88"/>
      <c r="LQG1" s="88"/>
      <c r="LQH1" s="88"/>
      <c r="LQI1" s="88"/>
      <c r="LQJ1" s="88"/>
      <c r="LQK1" s="88"/>
      <c r="LQL1" s="88"/>
      <c r="LQM1" s="88"/>
      <c r="LQN1" s="88"/>
      <c r="LQO1" s="88"/>
      <c r="LQP1" s="88"/>
      <c r="LQQ1" s="88"/>
      <c r="LQR1" s="88"/>
      <c r="LQS1" s="88"/>
      <c r="LQT1" s="88"/>
      <c r="LQU1" s="88"/>
      <c r="LQV1" s="88"/>
      <c r="LQW1" s="88"/>
      <c r="LQX1" s="88"/>
      <c r="LQY1" s="88"/>
      <c r="LQZ1" s="88"/>
      <c r="LRA1" s="88"/>
      <c r="LRB1" s="88"/>
      <c r="LRC1" s="88"/>
      <c r="LRD1" s="88"/>
      <c r="LRE1" s="88"/>
      <c r="LRF1" s="88"/>
      <c r="LRG1" s="88"/>
      <c r="LRH1" s="88"/>
      <c r="LRI1" s="88"/>
      <c r="LRJ1" s="88"/>
      <c r="LRK1" s="88"/>
      <c r="LRL1" s="88"/>
      <c r="LRM1" s="88"/>
      <c r="LRN1" s="88"/>
      <c r="LRO1" s="88"/>
      <c r="LRP1" s="88"/>
      <c r="LRQ1" s="88"/>
      <c r="LRR1" s="88"/>
      <c r="LRS1" s="88"/>
      <c r="LRT1" s="88"/>
      <c r="LRU1" s="88"/>
      <c r="LRV1" s="88"/>
      <c r="LRW1" s="88"/>
      <c r="LRX1" s="88"/>
      <c r="LRY1" s="88"/>
      <c r="LRZ1" s="88"/>
      <c r="LSA1" s="88"/>
      <c r="LSB1" s="88"/>
      <c r="LSC1" s="88"/>
      <c r="LSD1" s="88"/>
      <c r="LSE1" s="88"/>
      <c r="LSF1" s="88"/>
      <c r="LSG1" s="88"/>
      <c r="LSH1" s="88"/>
      <c r="LSI1" s="88"/>
      <c r="LSJ1" s="88"/>
      <c r="LSK1" s="88"/>
      <c r="LSL1" s="88"/>
      <c r="LSM1" s="88"/>
      <c r="LSN1" s="88"/>
      <c r="LSO1" s="88"/>
      <c r="LSP1" s="88"/>
      <c r="LSQ1" s="88"/>
      <c r="LSR1" s="88"/>
      <c r="LSS1" s="88"/>
      <c r="LST1" s="88"/>
      <c r="LSU1" s="88"/>
      <c r="LSV1" s="88"/>
      <c r="LSW1" s="88"/>
      <c r="LSX1" s="88"/>
      <c r="LSY1" s="88"/>
      <c r="LSZ1" s="88"/>
      <c r="LTA1" s="88"/>
      <c r="LTB1" s="88"/>
      <c r="LTC1" s="88"/>
      <c r="LTD1" s="88"/>
      <c r="LTE1" s="88"/>
      <c r="LTF1" s="88"/>
      <c r="LTG1" s="88"/>
      <c r="LTH1" s="88"/>
      <c r="LTI1" s="88"/>
      <c r="LTJ1" s="88"/>
      <c r="LTK1" s="88"/>
      <c r="LTL1" s="88"/>
      <c r="LTM1" s="88"/>
      <c r="LTN1" s="88"/>
      <c r="LTO1" s="88"/>
      <c r="LTP1" s="88"/>
      <c r="LTQ1" s="88"/>
      <c r="LTR1" s="88"/>
      <c r="LTS1" s="88"/>
      <c r="LTT1" s="88"/>
      <c r="LTU1" s="88"/>
      <c r="LTV1" s="88"/>
      <c r="LTW1" s="88"/>
      <c r="LTX1" s="88"/>
      <c r="LTY1" s="88"/>
      <c r="LTZ1" s="88"/>
      <c r="LUA1" s="88"/>
      <c r="LUB1" s="88"/>
      <c r="LUC1" s="88"/>
      <c r="LUD1" s="88"/>
      <c r="LUE1" s="88"/>
      <c r="LUF1" s="88"/>
      <c r="LUG1" s="88"/>
      <c r="LUH1" s="88"/>
      <c r="LUI1" s="88"/>
      <c r="LUJ1" s="88"/>
      <c r="LUK1" s="88"/>
      <c r="LUL1" s="88"/>
      <c r="LUM1" s="88"/>
      <c r="LUN1" s="88"/>
      <c r="LUO1" s="88"/>
      <c r="LUP1" s="88"/>
      <c r="LUQ1" s="88"/>
      <c r="LUR1" s="88"/>
      <c r="LUS1" s="88"/>
      <c r="LUT1" s="88"/>
      <c r="LUU1" s="88"/>
      <c r="LUV1" s="88"/>
      <c r="LUW1" s="88"/>
      <c r="LUX1" s="88"/>
      <c r="LUY1" s="88"/>
      <c r="LUZ1" s="88"/>
      <c r="LVA1" s="88"/>
      <c r="LVB1" s="88"/>
      <c r="LVC1" s="88"/>
      <c r="LVD1" s="88"/>
      <c r="LVE1" s="88"/>
      <c r="LVF1" s="88"/>
      <c r="LVG1" s="88"/>
      <c r="LVH1" s="88"/>
      <c r="LVI1" s="88"/>
      <c r="LVJ1" s="88"/>
      <c r="LVK1" s="88"/>
      <c r="LVL1" s="88"/>
      <c r="LVM1" s="88"/>
      <c r="LVN1" s="88"/>
      <c r="LVO1" s="88"/>
      <c r="LVP1" s="88"/>
      <c r="LVQ1" s="88"/>
      <c r="LVR1" s="88"/>
      <c r="LVS1" s="88"/>
      <c r="LVT1" s="88"/>
      <c r="LVU1" s="88"/>
      <c r="LVV1" s="88"/>
      <c r="LVW1" s="88"/>
      <c r="LVX1" s="88"/>
      <c r="LVY1" s="88"/>
      <c r="LVZ1" s="88"/>
      <c r="LWA1" s="88"/>
      <c r="LWB1" s="88"/>
      <c r="LWC1" s="88"/>
      <c r="LWD1" s="88"/>
      <c r="LWE1" s="88"/>
      <c r="LWF1" s="88"/>
      <c r="LWG1" s="88"/>
      <c r="LWH1" s="88"/>
      <c r="LWI1" s="88"/>
      <c r="LWJ1" s="88"/>
      <c r="LWK1" s="88"/>
      <c r="LWL1" s="88"/>
      <c r="LWM1" s="88"/>
      <c r="LWN1" s="88"/>
      <c r="LWO1" s="88"/>
      <c r="LWP1" s="88"/>
      <c r="LWQ1" s="88"/>
      <c r="LWR1" s="88"/>
      <c r="LWS1" s="88"/>
      <c r="LWT1" s="88"/>
      <c r="LWU1" s="88"/>
      <c r="LWV1" s="88"/>
      <c r="LWW1" s="88"/>
      <c r="LWX1" s="88"/>
      <c r="LWY1" s="88"/>
      <c r="LWZ1" s="88"/>
      <c r="LXA1" s="88"/>
      <c r="LXB1" s="88"/>
      <c r="LXC1" s="88"/>
      <c r="LXD1" s="88"/>
      <c r="LXE1" s="88"/>
      <c r="LXF1" s="88"/>
      <c r="LXG1" s="88"/>
      <c r="LXH1" s="88"/>
      <c r="LXI1" s="88"/>
      <c r="LXJ1" s="88"/>
      <c r="LXK1" s="88"/>
      <c r="LXL1" s="88"/>
      <c r="LXM1" s="88"/>
      <c r="LXN1" s="88"/>
      <c r="LXO1" s="88"/>
      <c r="LXP1" s="88"/>
      <c r="LXQ1" s="88"/>
      <c r="LXR1" s="88"/>
      <c r="LXS1" s="88"/>
      <c r="LXT1" s="88"/>
      <c r="LXU1" s="88"/>
      <c r="LXV1" s="88"/>
      <c r="LXW1" s="88"/>
      <c r="LXX1" s="88"/>
      <c r="LXY1" s="88"/>
      <c r="LXZ1" s="88"/>
      <c r="LYA1" s="88"/>
      <c r="LYB1" s="88"/>
      <c r="LYC1" s="88"/>
      <c r="LYD1" s="88"/>
      <c r="LYE1" s="88"/>
      <c r="LYF1" s="88"/>
      <c r="LYG1" s="88"/>
      <c r="LYH1" s="88"/>
      <c r="LYI1" s="88"/>
      <c r="LYJ1" s="88"/>
      <c r="LYK1" s="88"/>
      <c r="LYL1" s="88"/>
      <c r="LYM1" s="88"/>
      <c r="LYN1" s="88"/>
      <c r="LYO1" s="88"/>
      <c r="LYP1" s="88"/>
      <c r="LYQ1" s="88"/>
      <c r="LYR1" s="88"/>
      <c r="LYS1" s="88"/>
      <c r="LYT1" s="88"/>
      <c r="LYU1" s="88"/>
      <c r="LYV1" s="88"/>
      <c r="LYW1" s="88"/>
      <c r="LYX1" s="88"/>
      <c r="LYY1" s="88"/>
      <c r="LYZ1" s="88"/>
      <c r="LZA1" s="88"/>
      <c r="LZB1" s="88"/>
      <c r="LZC1" s="88"/>
      <c r="LZD1" s="88"/>
      <c r="LZE1" s="88"/>
      <c r="LZF1" s="88"/>
      <c r="LZG1" s="88"/>
      <c r="LZH1" s="88"/>
      <c r="LZI1" s="88"/>
      <c r="LZJ1" s="88"/>
      <c r="LZK1" s="88"/>
      <c r="LZL1" s="88"/>
      <c r="LZM1" s="88"/>
      <c r="LZN1" s="88"/>
      <c r="LZO1" s="88"/>
      <c r="LZP1" s="88"/>
      <c r="LZQ1" s="88"/>
      <c r="LZR1" s="88"/>
      <c r="LZS1" s="88"/>
      <c r="LZT1" s="88"/>
      <c r="LZU1" s="88"/>
      <c r="LZV1" s="88"/>
      <c r="LZW1" s="88"/>
      <c r="LZX1" s="88"/>
      <c r="LZY1" s="88"/>
      <c r="LZZ1" s="88"/>
      <c r="MAA1" s="88"/>
      <c r="MAB1" s="88"/>
      <c r="MAC1" s="88"/>
      <c r="MAD1" s="88"/>
      <c r="MAE1" s="88"/>
      <c r="MAF1" s="88"/>
      <c r="MAG1" s="88"/>
      <c r="MAH1" s="88"/>
      <c r="MAI1" s="88"/>
      <c r="MAJ1" s="88"/>
      <c r="MAK1" s="88"/>
      <c r="MAL1" s="88"/>
      <c r="MAM1" s="88"/>
      <c r="MAN1" s="88"/>
      <c r="MAO1" s="88"/>
      <c r="MAP1" s="88"/>
      <c r="MAQ1" s="88"/>
      <c r="MAR1" s="88"/>
      <c r="MAS1" s="88"/>
      <c r="MAT1" s="88"/>
      <c r="MAU1" s="88"/>
      <c r="MAV1" s="88"/>
      <c r="MAW1" s="88"/>
      <c r="MAX1" s="88"/>
      <c r="MAY1" s="88"/>
      <c r="MAZ1" s="88"/>
      <c r="MBA1" s="88"/>
      <c r="MBB1" s="88"/>
      <c r="MBC1" s="88"/>
      <c r="MBD1" s="88"/>
      <c r="MBE1" s="88"/>
      <c r="MBF1" s="88"/>
      <c r="MBG1" s="88"/>
      <c r="MBH1" s="88"/>
      <c r="MBI1" s="88"/>
      <c r="MBJ1" s="88"/>
      <c r="MBK1" s="88"/>
      <c r="MBL1" s="88"/>
      <c r="MBM1" s="88"/>
      <c r="MBN1" s="88"/>
      <c r="MBO1" s="88"/>
      <c r="MBP1" s="88"/>
      <c r="MBQ1" s="88"/>
      <c r="MBR1" s="88"/>
      <c r="MBS1" s="88"/>
      <c r="MBT1" s="88"/>
      <c r="MBU1" s="88"/>
      <c r="MBV1" s="88"/>
      <c r="MBW1" s="88"/>
      <c r="MBX1" s="88"/>
      <c r="MBY1" s="88"/>
      <c r="MBZ1" s="88"/>
      <c r="MCA1" s="88"/>
      <c r="MCB1" s="88"/>
      <c r="MCC1" s="88"/>
      <c r="MCD1" s="88"/>
      <c r="MCE1" s="88"/>
      <c r="MCF1" s="88"/>
      <c r="MCG1" s="88"/>
      <c r="MCH1" s="88"/>
      <c r="MCI1" s="88"/>
      <c r="MCJ1" s="88"/>
      <c r="MCK1" s="88"/>
      <c r="MCL1" s="88"/>
      <c r="MCM1" s="88"/>
      <c r="MCN1" s="88"/>
      <c r="MCO1" s="88"/>
      <c r="MCP1" s="88"/>
      <c r="MCQ1" s="88"/>
      <c r="MCR1" s="88"/>
      <c r="MCS1" s="88"/>
      <c r="MCT1" s="88"/>
      <c r="MCU1" s="88"/>
      <c r="MCV1" s="88"/>
      <c r="MCW1" s="88"/>
      <c r="MCX1" s="88"/>
      <c r="MCY1" s="88"/>
      <c r="MCZ1" s="88"/>
      <c r="MDA1" s="88"/>
      <c r="MDB1" s="88"/>
      <c r="MDC1" s="88"/>
      <c r="MDD1" s="88"/>
      <c r="MDE1" s="88"/>
      <c r="MDF1" s="88"/>
      <c r="MDG1" s="88"/>
      <c r="MDH1" s="88"/>
      <c r="MDI1" s="88"/>
      <c r="MDJ1" s="88"/>
      <c r="MDK1" s="88"/>
      <c r="MDL1" s="88"/>
      <c r="MDM1" s="88"/>
      <c r="MDN1" s="88"/>
      <c r="MDO1" s="88"/>
      <c r="MDP1" s="88"/>
      <c r="MDQ1" s="88"/>
      <c r="MDR1" s="88"/>
      <c r="MDS1" s="88"/>
      <c r="MDT1" s="88"/>
      <c r="MDU1" s="88"/>
      <c r="MDV1" s="88"/>
      <c r="MDW1" s="88"/>
      <c r="MDX1" s="88"/>
      <c r="MDY1" s="88"/>
      <c r="MDZ1" s="88"/>
      <c r="MEA1" s="88"/>
      <c r="MEB1" s="88"/>
      <c r="MEC1" s="88"/>
      <c r="MED1" s="88"/>
      <c r="MEE1" s="88"/>
      <c r="MEF1" s="88"/>
      <c r="MEG1" s="88"/>
      <c r="MEH1" s="88"/>
      <c r="MEI1" s="88"/>
      <c r="MEJ1" s="88"/>
      <c r="MEK1" s="88"/>
      <c r="MEL1" s="88"/>
      <c r="MEM1" s="88"/>
      <c r="MEN1" s="88"/>
      <c r="MEO1" s="88"/>
      <c r="MEP1" s="88"/>
      <c r="MEQ1" s="88"/>
      <c r="MER1" s="88"/>
      <c r="MES1" s="88"/>
      <c r="MET1" s="88"/>
      <c r="MEU1" s="88"/>
      <c r="MEV1" s="88"/>
      <c r="MEW1" s="88"/>
      <c r="MEX1" s="88"/>
      <c r="MEY1" s="88"/>
      <c r="MEZ1" s="88"/>
      <c r="MFA1" s="88"/>
      <c r="MFB1" s="88"/>
      <c r="MFC1" s="88"/>
      <c r="MFD1" s="88"/>
      <c r="MFE1" s="88"/>
      <c r="MFF1" s="88"/>
      <c r="MFG1" s="88"/>
      <c r="MFH1" s="88"/>
      <c r="MFI1" s="88"/>
      <c r="MFJ1" s="88"/>
      <c r="MFK1" s="88"/>
      <c r="MFL1" s="88"/>
      <c r="MFM1" s="88"/>
      <c r="MFN1" s="88"/>
      <c r="MFO1" s="88"/>
      <c r="MFP1" s="88"/>
      <c r="MFQ1" s="88"/>
      <c r="MFR1" s="88"/>
      <c r="MFS1" s="88"/>
      <c r="MFT1" s="88"/>
      <c r="MFU1" s="88"/>
      <c r="MFV1" s="88"/>
      <c r="MFW1" s="88"/>
      <c r="MFX1" s="88"/>
      <c r="MFY1" s="88"/>
      <c r="MFZ1" s="88"/>
      <c r="MGA1" s="88"/>
      <c r="MGB1" s="88"/>
      <c r="MGC1" s="88"/>
      <c r="MGD1" s="88"/>
      <c r="MGE1" s="88"/>
      <c r="MGF1" s="88"/>
      <c r="MGG1" s="88"/>
      <c r="MGH1" s="88"/>
      <c r="MGI1" s="88"/>
      <c r="MGJ1" s="88"/>
      <c r="MGK1" s="88"/>
      <c r="MGL1" s="88"/>
      <c r="MGM1" s="88"/>
      <c r="MGN1" s="88"/>
      <c r="MGO1" s="88"/>
      <c r="MGP1" s="88"/>
      <c r="MGQ1" s="88"/>
      <c r="MGR1" s="88"/>
      <c r="MGS1" s="88"/>
      <c r="MGT1" s="88"/>
      <c r="MGU1" s="88"/>
      <c r="MGV1" s="88"/>
      <c r="MGW1" s="88"/>
      <c r="MGX1" s="88"/>
      <c r="MGY1" s="88"/>
      <c r="MGZ1" s="88"/>
      <c r="MHA1" s="88"/>
      <c r="MHB1" s="88"/>
      <c r="MHC1" s="88"/>
      <c r="MHD1" s="88"/>
      <c r="MHE1" s="88"/>
      <c r="MHF1" s="88"/>
      <c r="MHG1" s="88"/>
      <c r="MHH1" s="88"/>
      <c r="MHI1" s="88"/>
      <c r="MHJ1" s="88"/>
      <c r="MHK1" s="88"/>
      <c r="MHL1" s="88"/>
      <c r="MHM1" s="88"/>
      <c r="MHN1" s="88"/>
      <c r="MHO1" s="88"/>
      <c r="MHP1" s="88"/>
      <c r="MHQ1" s="88"/>
      <c r="MHR1" s="88"/>
      <c r="MHS1" s="88"/>
      <c r="MHT1" s="88"/>
      <c r="MHU1" s="88"/>
      <c r="MHV1" s="88"/>
      <c r="MHW1" s="88"/>
      <c r="MHX1" s="88"/>
      <c r="MHY1" s="88"/>
      <c r="MHZ1" s="88"/>
      <c r="MIA1" s="88"/>
      <c r="MIB1" s="88"/>
      <c r="MIC1" s="88"/>
      <c r="MID1" s="88"/>
      <c r="MIE1" s="88"/>
      <c r="MIF1" s="88"/>
      <c r="MIG1" s="88"/>
      <c r="MIH1" s="88"/>
      <c r="MII1" s="88"/>
      <c r="MIJ1" s="88"/>
      <c r="MIK1" s="88"/>
      <c r="MIL1" s="88"/>
      <c r="MIM1" s="88"/>
      <c r="MIN1" s="88"/>
      <c r="MIO1" s="88"/>
      <c r="MIP1" s="88"/>
      <c r="MIQ1" s="88"/>
      <c r="MIR1" s="88"/>
      <c r="MIS1" s="88"/>
      <c r="MIT1" s="88"/>
      <c r="MIU1" s="88"/>
      <c r="MIV1" s="88"/>
      <c r="MIW1" s="88"/>
      <c r="MIX1" s="88"/>
      <c r="MIY1" s="88"/>
      <c r="MIZ1" s="88"/>
      <c r="MJA1" s="88"/>
      <c r="MJB1" s="88"/>
      <c r="MJC1" s="88"/>
      <c r="MJD1" s="88"/>
      <c r="MJE1" s="88"/>
      <c r="MJF1" s="88"/>
      <c r="MJG1" s="88"/>
      <c r="MJH1" s="88"/>
      <c r="MJI1" s="88"/>
      <c r="MJJ1" s="88"/>
      <c r="MJK1" s="88"/>
      <c r="MJL1" s="88"/>
      <c r="MJM1" s="88"/>
      <c r="MJN1" s="88"/>
      <c r="MJO1" s="88"/>
      <c r="MJP1" s="88"/>
      <c r="MJQ1" s="88"/>
      <c r="MJR1" s="88"/>
      <c r="MJS1" s="88"/>
      <c r="MJT1" s="88"/>
      <c r="MJU1" s="88"/>
      <c r="MJV1" s="88"/>
      <c r="MJW1" s="88"/>
      <c r="MJX1" s="88"/>
      <c r="MJY1" s="88"/>
      <c r="MJZ1" s="88"/>
      <c r="MKA1" s="88"/>
      <c r="MKB1" s="88"/>
      <c r="MKC1" s="88"/>
      <c r="MKD1" s="88"/>
      <c r="MKE1" s="88"/>
      <c r="MKF1" s="88"/>
      <c r="MKG1" s="88"/>
      <c r="MKH1" s="88"/>
      <c r="MKI1" s="88"/>
      <c r="MKJ1" s="88"/>
      <c r="MKK1" s="88"/>
      <c r="MKL1" s="88"/>
      <c r="MKM1" s="88"/>
      <c r="MKN1" s="88"/>
      <c r="MKO1" s="88"/>
      <c r="MKP1" s="88"/>
      <c r="MKQ1" s="88"/>
      <c r="MKR1" s="88"/>
      <c r="MKS1" s="88"/>
      <c r="MKT1" s="88"/>
      <c r="MKU1" s="88"/>
      <c r="MKV1" s="88"/>
      <c r="MKW1" s="88"/>
      <c r="MKX1" s="88"/>
      <c r="MKY1" s="88"/>
      <c r="MKZ1" s="88"/>
      <c r="MLA1" s="88"/>
      <c r="MLB1" s="88"/>
      <c r="MLC1" s="88"/>
      <c r="MLD1" s="88"/>
      <c r="MLE1" s="88"/>
      <c r="MLF1" s="88"/>
      <c r="MLG1" s="88"/>
      <c r="MLH1" s="88"/>
      <c r="MLI1" s="88"/>
      <c r="MLJ1" s="88"/>
      <c r="MLK1" s="88"/>
      <c r="MLL1" s="88"/>
      <c r="MLM1" s="88"/>
      <c r="MLN1" s="88"/>
      <c r="MLO1" s="88"/>
      <c r="MLP1" s="88"/>
      <c r="MLQ1" s="88"/>
      <c r="MLR1" s="88"/>
      <c r="MLS1" s="88"/>
      <c r="MLT1" s="88"/>
      <c r="MLU1" s="88"/>
      <c r="MLV1" s="88"/>
      <c r="MLW1" s="88"/>
      <c r="MLX1" s="88"/>
      <c r="MLY1" s="88"/>
      <c r="MLZ1" s="88"/>
      <c r="MMA1" s="88"/>
      <c r="MMB1" s="88"/>
      <c r="MMC1" s="88"/>
      <c r="MMD1" s="88"/>
      <c r="MME1" s="88"/>
      <c r="MMF1" s="88"/>
      <c r="MMG1" s="88"/>
      <c r="MMH1" s="88"/>
      <c r="MMI1" s="88"/>
      <c r="MMJ1" s="88"/>
      <c r="MMK1" s="88"/>
      <c r="MML1" s="88"/>
      <c r="MMM1" s="88"/>
      <c r="MMN1" s="88"/>
      <c r="MMO1" s="88"/>
      <c r="MMP1" s="88"/>
      <c r="MMQ1" s="88"/>
      <c r="MMR1" s="88"/>
      <c r="MMS1" s="88"/>
      <c r="MMT1" s="88"/>
      <c r="MMU1" s="88"/>
      <c r="MMV1" s="88"/>
      <c r="MMW1" s="88"/>
      <c r="MMX1" s="88"/>
      <c r="MMY1" s="88"/>
      <c r="MMZ1" s="88"/>
      <c r="MNA1" s="88"/>
      <c r="MNB1" s="88"/>
      <c r="MNC1" s="88"/>
      <c r="MND1" s="88"/>
      <c r="MNE1" s="88"/>
      <c r="MNF1" s="88"/>
      <c r="MNG1" s="88"/>
      <c r="MNH1" s="88"/>
      <c r="MNI1" s="88"/>
      <c r="MNJ1" s="88"/>
      <c r="MNK1" s="88"/>
      <c r="MNL1" s="88"/>
      <c r="MNM1" s="88"/>
      <c r="MNN1" s="88"/>
      <c r="MNO1" s="88"/>
      <c r="MNP1" s="88"/>
      <c r="MNQ1" s="88"/>
      <c r="MNR1" s="88"/>
      <c r="MNS1" s="88"/>
      <c r="MNT1" s="88"/>
      <c r="MNU1" s="88"/>
      <c r="MNV1" s="88"/>
      <c r="MNW1" s="88"/>
      <c r="MNX1" s="88"/>
      <c r="MNY1" s="88"/>
      <c r="MNZ1" s="88"/>
      <c r="MOA1" s="88"/>
      <c r="MOB1" s="88"/>
      <c r="MOC1" s="88"/>
      <c r="MOD1" s="88"/>
      <c r="MOE1" s="88"/>
      <c r="MOF1" s="88"/>
      <c r="MOG1" s="88"/>
      <c r="MOH1" s="88"/>
      <c r="MOI1" s="88"/>
      <c r="MOJ1" s="88"/>
      <c r="MOK1" s="88"/>
      <c r="MOL1" s="88"/>
      <c r="MOM1" s="88"/>
      <c r="MON1" s="88"/>
      <c r="MOO1" s="88"/>
      <c r="MOP1" s="88"/>
      <c r="MOQ1" s="88"/>
      <c r="MOR1" s="88"/>
      <c r="MOS1" s="88"/>
      <c r="MOT1" s="88"/>
      <c r="MOU1" s="88"/>
      <c r="MOV1" s="88"/>
      <c r="MOW1" s="88"/>
      <c r="MOX1" s="88"/>
      <c r="MOY1" s="88"/>
      <c r="MOZ1" s="88"/>
      <c r="MPA1" s="88"/>
      <c r="MPB1" s="88"/>
      <c r="MPC1" s="88"/>
      <c r="MPD1" s="88"/>
      <c r="MPE1" s="88"/>
      <c r="MPF1" s="88"/>
      <c r="MPG1" s="88"/>
      <c r="MPH1" s="88"/>
      <c r="MPI1" s="88"/>
      <c r="MPJ1" s="88"/>
      <c r="MPK1" s="88"/>
      <c r="MPL1" s="88"/>
      <c r="MPM1" s="88"/>
      <c r="MPN1" s="88"/>
      <c r="MPO1" s="88"/>
      <c r="MPP1" s="88"/>
      <c r="MPQ1" s="88"/>
      <c r="MPR1" s="88"/>
      <c r="MPS1" s="88"/>
      <c r="MPT1" s="88"/>
      <c r="MPU1" s="88"/>
      <c r="MPV1" s="88"/>
      <c r="MPW1" s="88"/>
      <c r="MPX1" s="88"/>
      <c r="MPY1" s="88"/>
      <c r="MPZ1" s="88"/>
      <c r="MQA1" s="88"/>
      <c r="MQB1" s="88"/>
      <c r="MQC1" s="88"/>
      <c r="MQD1" s="88"/>
      <c r="MQE1" s="88"/>
      <c r="MQF1" s="88"/>
      <c r="MQG1" s="88"/>
      <c r="MQH1" s="88"/>
      <c r="MQI1" s="88"/>
      <c r="MQJ1" s="88"/>
      <c r="MQK1" s="88"/>
      <c r="MQL1" s="88"/>
      <c r="MQM1" s="88"/>
      <c r="MQN1" s="88"/>
      <c r="MQO1" s="88"/>
      <c r="MQP1" s="88"/>
      <c r="MQQ1" s="88"/>
      <c r="MQR1" s="88"/>
      <c r="MQS1" s="88"/>
      <c r="MQT1" s="88"/>
      <c r="MQU1" s="88"/>
      <c r="MQV1" s="88"/>
      <c r="MQW1" s="88"/>
      <c r="MQX1" s="88"/>
      <c r="MQY1" s="88"/>
      <c r="MQZ1" s="88"/>
      <c r="MRA1" s="88"/>
      <c r="MRB1" s="88"/>
      <c r="MRC1" s="88"/>
      <c r="MRD1" s="88"/>
      <c r="MRE1" s="88"/>
      <c r="MRF1" s="88"/>
      <c r="MRG1" s="88"/>
      <c r="MRH1" s="88"/>
      <c r="MRI1" s="88"/>
      <c r="MRJ1" s="88"/>
      <c r="MRK1" s="88"/>
      <c r="MRL1" s="88"/>
      <c r="MRM1" s="88"/>
      <c r="MRN1" s="88"/>
      <c r="MRO1" s="88"/>
      <c r="MRP1" s="88"/>
      <c r="MRQ1" s="88"/>
      <c r="MRR1" s="88"/>
      <c r="MRS1" s="88"/>
      <c r="MRT1" s="88"/>
      <c r="MRU1" s="88"/>
      <c r="MRV1" s="88"/>
      <c r="MRW1" s="88"/>
      <c r="MRX1" s="88"/>
      <c r="MRY1" s="88"/>
      <c r="MRZ1" s="88"/>
      <c r="MSA1" s="88"/>
      <c r="MSB1" s="88"/>
      <c r="MSC1" s="88"/>
      <c r="MSD1" s="88"/>
      <c r="MSE1" s="88"/>
      <c r="MSF1" s="88"/>
      <c r="MSG1" s="88"/>
      <c r="MSH1" s="88"/>
      <c r="MSI1" s="88"/>
      <c r="MSJ1" s="88"/>
      <c r="MSK1" s="88"/>
      <c r="MSL1" s="88"/>
      <c r="MSM1" s="88"/>
      <c r="MSN1" s="88"/>
      <c r="MSO1" s="88"/>
      <c r="MSP1" s="88"/>
      <c r="MSQ1" s="88"/>
      <c r="MSR1" s="88"/>
      <c r="MSS1" s="88"/>
      <c r="MST1" s="88"/>
      <c r="MSU1" s="88"/>
      <c r="MSV1" s="88"/>
      <c r="MSW1" s="88"/>
      <c r="MSX1" s="88"/>
      <c r="MSY1" s="88"/>
      <c r="MSZ1" s="88"/>
      <c r="MTA1" s="88"/>
      <c r="MTB1" s="88"/>
      <c r="MTC1" s="88"/>
      <c r="MTD1" s="88"/>
      <c r="MTE1" s="88"/>
      <c r="MTF1" s="88"/>
      <c r="MTG1" s="88"/>
      <c r="MTH1" s="88"/>
      <c r="MTI1" s="88"/>
      <c r="MTJ1" s="88"/>
      <c r="MTK1" s="88"/>
      <c r="MTL1" s="88"/>
      <c r="MTM1" s="88"/>
      <c r="MTN1" s="88"/>
      <c r="MTO1" s="88"/>
      <c r="MTP1" s="88"/>
      <c r="MTQ1" s="88"/>
      <c r="MTR1" s="88"/>
      <c r="MTS1" s="88"/>
      <c r="MTT1" s="88"/>
      <c r="MTU1" s="88"/>
      <c r="MTV1" s="88"/>
      <c r="MTW1" s="88"/>
      <c r="MTX1" s="88"/>
      <c r="MTY1" s="88"/>
      <c r="MTZ1" s="88"/>
      <c r="MUA1" s="88"/>
      <c r="MUB1" s="88"/>
      <c r="MUC1" s="88"/>
      <c r="MUD1" s="88"/>
      <c r="MUE1" s="88"/>
      <c r="MUF1" s="88"/>
      <c r="MUG1" s="88"/>
      <c r="MUH1" s="88"/>
      <c r="MUI1" s="88"/>
      <c r="MUJ1" s="88"/>
      <c r="MUK1" s="88"/>
      <c r="MUL1" s="88"/>
      <c r="MUM1" s="88"/>
      <c r="MUN1" s="88"/>
      <c r="MUO1" s="88"/>
      <c r="MUP1" s="88"/>
      <c r="MUQ1" s="88"/>
      <c r="MUR1" s="88"/>
      <c r="MUS1" s="88"/>
      <c r="MUT1" s="88"/>
      <c r="MUU1" s="88"/>
      <c r="MUV1" s="88"/>
      <c r="MUW1" s="88"/>
      <c r="MUX1" s="88"/>
      <c r="MUY1" s="88"/>
      <c r="MUZ1" s="88"/>
      <c r="MVA1" s="88"/>
      <c r="MVB1" s="88"/>
      <c r="MVC1" s="88"/>
      <c r="MVD1" s="88"/>
      <c r="MVE1" s="88"/>
      <c r="MVF1" s="88"/>
      <c r="MVG1" s="88"/>
      <c r="MVH1" s="88"/>
      <c r="MVI1" s="88"/>
      <c r="MVJ1" s="88"/>
      <c r="MVK1" s="88"/>
      <c r="MVL1" s="88"/>
      <c r="MVM1" s="88"/>
      <c r="MVN1" s="88"/>
      <c r="MVO1" s="88"/>
      <c r="MVP1" s="88"/>
      <c r="MVQ1" s="88"/>
      <c r="MVR1" s="88"/>
      <c r="MVS1" s="88"/>
      <c r="MVT1" s="88"/>
      <c r="MVU1" s="88"/>
      <c r="MVV1" s="88"/>
      <c r="MVW1" s="88"/>
      <c r="MVX1" s="88"/>
      <c r="MVY1" s="88"/>
      <c r="MVZ1" s="88"/>
      <c r="MWA1" s="88"/>
      <c r="MWB1" s="88"/>
      <c r="MWC1" s="88"/>
      <c r="MWD1" s="88"/>
      <c r="MWE1" s="88"/>
      <c r="MWF1" s="88"/>
      <c r="MWG1" s="88"/>
      <c r="MWH1" s="88"/>
      <c r="MWI1" s="88"/>
      <c r="MWJ1" s="88"/>
      <c r="MWK1" s="88"/>
      <c r="MWL1" s="88"/>
      <c r="MWM1" s="88"/>
      <c r="MWN1" s="88"/>
      <c r="MWO1" s="88"/>
      <c r="MWP1" s="88"/>
      <c r="MWQ1" s="88"/>
      <c r="MWR1" s="88"/>
      <c r="MWS1" s="88"/>
      <c r="MWT1" s="88"/>
      <c r="MWU1" s="88"/>
      <c r="MWV1" s="88"/>
      <c r="MWW1" s="88"/>
      <c r="MWX1" s="88"/>
      <c r="MWY1" s="88"/>
      <c r="MWZ1" s="88"/>
      <c r="MXA1" s="88"/>
      <c r="MXB1" s="88"/>
      <c r="MXC1" s="88"/>
      <c r="MXD1" s="88"/>
      <c r="MXE1" s="88"/>
      <c r="MXF1" s="88"/>
      <c r="MXG1" s="88"/>
      <c r="MXH1" s="88"/>
      <c r="MXI1" s="88"/>
      <c r="MXJ1" s="88"/>
      <c r="MXK1" s="88"/>
      <c r="MXL1" s="88"/>
      <c r="MXM1" s="88"/>
      <c r="MXN1" s="88"/>
      <c r="MXO1" s="88"/>
      <c r="MXP1" s="88"/>
      <c r="MXQ1" s="88"/>
      <c r="MXR1" s="88"/>
      <c r="MXS1" s="88"/>
      <c r="MXT1" s="88"/>
      <c r="MXU1" s="88"/>
      <c r="MXV1" s="88"/>
      <c r="MXW1" s="88"/>
      <c r="MXX1" s="88"/>
      <c r="MXY1" s="88"/>
      <c r="MXZ1" s="88"/>
      <c r="MYA1" s="88"/>
      <c r="MYB1" s="88"/>
      <c r="MYC1" s="88"/>
      <c r="MYD1" s="88"/>
      <c r="MYE1" s="88"/>
      <c r="MYF1" s="88"/>
      <c r="MYG1" s="88"/>
      <c r="MYH1" s="88"/>
      <c r="MYI1" s="88"/>
      <c r="MYJ1" s="88"/>
      <c r="MYK1" s="88"/>
      <c r="MYL1" s="88"/>
      <c r="MYM1" s="88"/>
      <c r="MYN1" s="88"/>
      <c r="MYO1" s="88"/>
      <c r="MYP1" s="88"/>
      <c r="MYQ1" s="88"/>
      <c r="MYR1" s="88"/>
      <c r="MYS1" s="88"/>
      <c r="MYT1" s="88"/>
      <c r="MYU1" s="88"/>
      <c r="MYV1" s="88"/>
      <c r="MYW1" s="88"/>
      <c r="MYX1" s="88"/>
      <c r="MYY1" s="88"/>
      <c r="MYZ1" s="88"/>
      <c r="MZA1" s="88"/>
      <c r="MZB1" s="88"/>
      <c r="MZC1" s="88"/>
      <c r="MZD1" s="88"/>
      <c r="MZE1" s="88"/>
      <c r="MZF1" s="88"/>
      <c r="MZG1" s="88"/>
      <c r="MZH1" s="88"/>
      <c r="MZI1" s="88"/>
      <c r="MZJ1" s="88"/>
      <c r="MZK1" s="88"/>
      <c r="MZL1" s="88"/>
      <c r="MZM1" s="88"/>
      <c r="MZN1" s="88"/>
      <c r="MZO1" s="88"/>
      <c r="MZP1" s="88"/>
      <c r="MZQ1" s="88"/>
      <c r="MZR1" s="88"/>
      <c r="MZS1" s="88"/>
      <c r="MZT1" s="88"/>
      <c r="MZU1" s="88"/>
      <c r="MZV1" s="88"/>
      <c r="MZW1" s="88"/>
      <c r="MZX1" s="88"/>
      <c r="MZY1" s="88"/>
      <c r="MZZ1" s="88"/>
      <c r="NAA1" s="88"/>
      <c r="NAB1" s="88"/>
      <c r="NAC1" s="88"/>
      <c r="NAD1" s="88"/>
      <c r="NAE1" s="88"/>
      <c r="NAF1" s="88"/>
      <c r="NAG1" s="88"/>
      <c r="NAH1" s="88"/>
      <c r="NAI1" s="88"/>
      <c r="NAJ1" s="88"/>
      <c r="NAK1" s="88"/>
      <c r="NAL1" s="88"/>
      <c r="NAM1" s="88"/>
      <c r="NAN1" s="88"/>
      <c r="NAO1" s="88"/>
      <c r="NAP1" s="88"/>
      <c r="NAQ1" s="88"/>
      <c r="NAR1" s="88"/>
      <c r="NAS1" s="88"/>
      <c r="NAT1" s="88"/>
      <c r="NAU1" s="88"/>
      <c r="NAV1" s="88"/>
      <c r="NAW1" s="88"/>
      <c r="NAX1" s="88"/>
      <c r="NAY1" s="88"/>
      <c r="NAZ1" s="88"/>
      <c r="NBA1" s="88"/>
      <c r="NBB1" s="88"/>
      <c r="NBC1" s="88"/>
      <c r="NBD1" s="88"/>
      <c r="NBE1" s="88"/>
      <c r="NBF1" s="88"/>
      <c r="NBG1" s="88"/>
      <c r="NBH1" s="88"/>
      <c r="NBI1" s="88"/>
      <c r="NBJ1" s="88"/>
      <c r="NBK1" s="88"/>
      <c r="NBL1" s="88"/>
      <c r="NBM1" s="88"/>
      <c r="NBN1" s="88"/>
      <c r="NBO1" s="88"/>
      <c r="NBP1" s="88"/>
      <c r="NBQ1" s="88"/>
      <c r="NBR1" s="88"/>
      <c r="NBS1" s="88"/>
      <c r="NBT1" s="88"/>
      <c r="NBU1" s="88"/>
      <c r="NBV1" s="88"/>
      <c r="NBW1" s="88"/>
      <c r="NBX1" s="88"/>
      <c r="NBY1" s="88"/>
      <c r="NBZ1" s="88"/>
      <c r="NCA1" s="88"/>
      <c r="NCB1" s="88"/>
      <c r="NCC1" s="88"/>
      <c r="NCD1" s="88"/>
      <c r="NCE1" s="88"/>
      <c r="NCF1" s="88"/>
      <c r="NCG1" s="88"/>
      <c r="NCH1" s="88"/>
      <c r="NCI1" s="88"/>
      <c r="NCJ1" s="88"/>
      <c r="NCK1" s="88"/>
      <c r="NCL1" s="88"/>
      <c r="NCM1" s="88"/>
      <c r="NCN1" s="88"/>
      <c r="NCO1" s="88"/>
      <c r="NCP1" s="88"/>
      <c r="NCQ1" s="88"/>
      <c r="NCR1" s="88"/>
      <c r="NCS1" s="88"/>
      <c r="NCT1" s="88"/>
      <c r="NCU1" s="88"/>
      <c r="NCV1" s="88"/>
      <c r="NCW1" s="88"/>
      <c r="NCX1" s="88"/>
      <c r="NCY1" s="88"/>
      <c r="NCZ1" s="88"/>
      <c r="NDA1" s="88"/>
      <c r="NDB1" s="88"/>
      <c r="NDC1" s="88"/>
      <c r="NDD1" s="88"/>
      <c r="NDE1" s="88"/>
      <c r="NDF1" s="88"/>
      <c r="NDG1" s="88"/>
      <c r="NDH1" s="88"/>
      <c r="NDI1" s="88"/>
      <c r="NDJ1" s="88"/>
      <c r="NDK1" s="88"/>
      <c r="NDL1" s="88"/>
      <c r="NDM1" s="88"/>
      <c r="NDN1" s="88"/>
      <c r="NDO1" s="88"/>
      <c r="NDP1" s="88"/>
      <c r="NDQ1" s="88"/>
      <c r="NDR1" s="88"/>
      <c r="NDS1" s="88"/>
      <c r="NDT1" s="88"/>
      <c r="NDU1" s="88"/>
      <c r="NDV1" s="88"/>
      <c r="NDW1" s="88"/>
      <c r="NDX1" s="88"/>
      <c r="NDY1" s="88"/>
      <c r="NDZ1" s="88"/>
      <c r="NEA1" s="88"/>
      <c r="NEB1" s="88"/>
      <c r="NEC1" s="88"/>
      <c r="NED1" s="88"/>
      <c r="NEE1" s="88"/>
      <c r="NEF1" s="88"/>
      <c r="NEG1" s="88"/>
      <c r="NEH1" s="88"/>
      <c r="NEI1" s="88"/>
      <c r="NEJ1" s="88"/>
      <c r="NEK1" s="88"/>
      <c r="NEL1" s="88"/>
      <c r="NEM1" s="88"/>
      <c r="NEN1" s="88"/>
      <c r="NEO1" s="88"/>
      <c r="NEP1" s="88"/>
      <c r="NEQ1" s="88"/>
      <c r="NER1" s="88"/>
      <c r="NES1" s="88"/>
      <c r="NET1" s="88"/>
      <c r="NEU1" s="88"/>
      <c r="NEV1" s="88"/>
      <c r="NEW1" s="88"/>
      <c r="NEX1" s="88"/>
      <c r="NEY1" s="88"/>
      <c r="NEZ1" s="88"/>
      <c r="NFA1" s="88"/>
      <c r="NFB1" s="88"/>
      <c r="NFC1" s="88"/>
      <c r="NFD1" s="88"/>
      <c r="NFE1" s="88"/>
      <c r="NFF1" s="88"/>
      <c r="NFG1" s="88"/>
      <c r="NFH1" s="88"/>
      <c r="NFI1" s="88"/>
      <c r="NFJ1" s="88"/>
      <c r="NFK1" s="88"/>
      <c r="NFL1" s="88"/>
      <c r="NFM1" s="88"/>
      <c r="NFN1" s="88"/>
      <c r="NFO1" s="88"/>
      <c r="NFP1" s="88"/>
      <c r="NFQ1" s="88"/>
      <c r="NFR1" s="88"/>
      <c r="NFS1" s="88"/>
      <c r="NFT1" s="88"/>
      <c r="NFU1" s="88"/>
      <c r="NFV1" s="88"/>
      <c r="NFW1" s="88"/>
      <c r="NFX1" s="88"/>
      <c r="NFY1" s="88"/>
      <c r="NFZ1" s="88"/>
      <c r="NGA1" s="88"/>
      <c r="NGB1" s="88"/>
      <c r="NGC1" s="88"/>
      <c r="NGD1" s="88"/>
      <c r="NGE1" s="88"/>
      <c r="NGF1" s="88"/>
      <c r="NGG1" s="88"/>
      <c r="NGH1" s="88"/>
      <c r="NGI1" s="88"/>
      <c r="NGJ1" s="88"/>
      <c r="NGK1" s="88"/>
      <c r="NGL1" s="88"/>
      <c r="NGM1" s="88"/>
      <c r="NGN1" s="88"/>
      <c r="NGO1" s="88"/>
      <c r="NGP1" s="88"/>
      <c r="NGQ1" s="88"/>
      <c r="NGR1" s="88"/>
      <c r="NGS1" s="88"/>
      <c r="NGT1" s="88"/>
      <c r="NGU1" s="88"/>
      <c r="NGV1" s="88"/>
      <c r="NGW1" s="88"/>
      <c r="NGX1" s="88"/>
      <c r="NGY1" s="88"/>
      <c r="NGZ1" s="88"/>
      <c r="NHA1" s="88"/>
      <c r="NHB1" s="88"/>
      <c r="NHC1" s="88"/>
      <c r="NHD1" s="88"/>
      <c r="NHE1" s="88"/>
      <c r="NHF1" s="88"/>
      <c r="NHG1" s="88"/>
      <c r="NHH1" s="88"/>
      <c r="NHI1" s="88"/>
      <c r="NHJ1" s="88"/>
      <c r="NHK1" s="88"/>
      <c r="NHL1" s="88"/>
      <c r="NHM1" s="88"/>
      <c r="NHN1" s="88"/>
      <c r="NHO1" s="88"/>
      <c r="NHP1" s="88"/>
      <c r="NHQ1" s="88"/>
      <c r="NHR1" s="88"/>
      <c r="NHS1" s="88"/>
      <c r="NHT1" s="88"/>
      <c r="NHU1" s="88"/>
      <c r="NHV1" s="88"/>
      <c r="NHW1" s="88"/>
      <c r="NHX1" s="88"/>
      <c r="NHY1" s="88"/>
      <c r="NHZ1" s="88"/>
      <c r="NIA1" s="88"/>
      <c r="NIB1" s="88"/>
      <c r="NIC1" s="88"/>
      <c r="NID1" s="88"/>
      <c r="NIE1" s="88"/>
      <c r="NIF1" s="88"/>
      <c r="NIG1" s="88"/>
      <c r="NIH1" s="88"/>
      <c r="NII1" s="88"/>
      <c r="NIJ1" s="88"/>
      <c r="NIK1" s="88"/>
      <c r="NIL1" s="88"/>
      <c r="NIM1" s="88"/>
      <c r="NIN1" s="88"/>
      <c r="NIO1" s="88"/>
      <c r="NIP1" s="88"/>
      <c r="NIQ1" s="88"/>
      <c r="NIR1" s="88"/>
      <c r="NIS1" s="88"/>
      <c r="NIT1" s="88"/>
      <c r="NIU1" s="88"/>
      <c r="NIV1" s="88"/>
      <c r="NIW1" s="88"/>
      <c r="NIX1" s="88"/>
      <c r="NIY1" s="88"/>
      <c r="NIZ1" s="88"/>
      <c r="NJA1" s="88"/>
      <c r="NJB1" s="88"/>
      <c r="NJC1" s="88"/>
      <c r="NJD1" s="88"/>
      <c r="NJE1" s="88"/>
      <c r="NJF1" s="88"/>
      <c r="NJG1" s="88"/>
      <c r="NJH1" s="88"/>
      <c r="NJI1" s="88"/>
      <c r="NJJ1" s="88"/>
      <c r="NJK1" s="88"/>
      <c r="NJL1" s="88"/>
      <c r="NJM1" s="88"/>
      <c r="NJN1" s="88"/>
      <c r="NJO1" s="88"/>
      <c r="NJP1" s="88"/>
      <c r="NJQ1" s="88"/>
      <c r="NJR1" s="88"/>
      <c r="NJS1" s="88"/>
      <c r="NJT1" s="88"/>
      <c r="NJU1" s="88"/>
      <c r="NJV1" s="88"/>
      <c r="NJW1" s="88"/>
      <c r="NJX1" s="88"/>
      <c r="NJY1" s="88"/>
      <c r="NJZ1" s="88"/>
      <c r="NKA1" s="88"/>
      <c r="NKB1" s="88"/>
      <c r="NKC1" s="88"/>
      <c r="NKD1" s="88"/>
      <c r="NKE1" s="88"/>
      <c r="NKF1" s="88"/>
      <c r="NKG1" s="88"/>
      <c r="NKH1" s="88"/>
      <c r="NKI1" s="88"/>
      <c r="NKJ1" s="88"/>
      <c r="NKK1" s="88"/>
      <c r="NKL1" s="88"/>
      <c r="NKM1" s="88"/>
      <c r="NKN1" s="88"/>
      <c r="NKO1" s="88"/>
      <c r="NKP1" s="88"/>
      <c r="NKQ1" s="88"/>
      <c r="NKR1" s="88"/>
      <c r="NKS1" s="88"/>
      <c r="NKT1" s="88"/>
      <c r="NKU1" s="88"/>
      <c r="NKV1" s="88"/>
      <c r="NKW1" s="88"/>
      <c r="NKX1" s="88"/>
      <c r="NKY1" s="88"/>
      <c r="NKZ1" s="88"/>
      <c r="NLA1" s="88"/>
      <c r="NLB1" s="88"/>
      <c r="NLC1" s="88"/>
      <c r="NLD1" s="88"/>
      <c r="NLE1" s="88"/>
      <c r="NLF1" s="88"/>
      <c r="NLG1" s="88"/>
      <c r="NLH1" s="88"/>
      <c r="NLI1" s="88"/>
      <c r="NLJ1" s="88"/>
      <c r="NLK1" s="88"/>
      <c r="NLL1" s="88"/>
      <c r="NLM1" s="88"/>
      <c r="NLN1" s="88"/>
      <c r="NLO1" s="88"/>
      <c r="NLP1" s="88"/>
      <c r="NLQ1" s="88"/>
      <c r="NLR1" s="88"/>
      <c r="NLS1" s="88"/>
      <c r="NLT1" s="88"/>
      <c r="NLU1" s="88"/>
      <c r="NLV1" s="88"/>
      <c r="NLW1" s="88"/>
      <c r="NLX1" s="88"/>
      <c r="NLY1" s="88"/>
      <c r="NLZ1" s="88"/>
      <c r="NMA1" s="88"/>
      <c r="NMB1" s="88"/>
      <c r="NMC1" s="88"/>
      <c r="NMD1" s="88"/>
      <c r="NME1" s="88"/>
      <c r="NMF1" s="88"/>
      <c r="NMG1" s="88"/>
      <c r="NMH1" s="88"/>
      <c r="NMI1" s="88"/>
      <c r="NMJ1" s="88"/>
      <c r="NMK1" s="88"/>
      <c r="NML1" s="88"/>
      <c r="NMM1" s="88"/>
      <c r="NMN1" s="88"/>
      <c r="NMO1" s="88"/>
      <c r="NMP1" s="88"/>
      <c r="NMQ1" s="88"/>
      <c r="NMR1" s="88"/>
      <c r="NMS1" s="88"/>
      <c r="NMT1" s="88"/>
      <c r="NMU1" s="88"/>
      <c r="NMV1" s="88"/>
      <c r="NMW1" s="88"/>
      <c r="NMX1" s="88"/>
      <c r="NMY1" s="88"/>
      <c r="NMZ1" s="88"/>
      <c r="NNA1" s="88"/>
      <c r="NNB1" s="88"/>
      <c r="NNC1" s="88"/>
      <c r="NND1" s="88"/>
      <c r="NNE1" s="88"/>
      <c r="NNF1" s="88"/>
      <c r="NNG1" s="88"/>
      <c r="NNH1" s="88"/>
      <c r="NNI1" s="88"/>
      <c r="NNJ1" s="88"/>
      <c r="NNK1" s="88"/>
      <c r="NNL1" s="88"/>
      <c r="NNM1" s="88"/>
      <c r="NNN1" s="88"/>
      <c r="NNO1" s="88"/>
      <c r="NNP1" s="88"/>
      <c r="NNQ1" s="88"/>
      <c r="NNR1" s="88"/>
      <c r="NNS1" s="88"/>
      <c r="NNT1" s="88"/>
      <c r="NNU1" s="88"/>
      <c r="NNV1" s="88"/>
      <c r="NNW1" s="88"/>
      <c r="NNX1" s="88"/>
      <c r="NNY1" s="88"/>
      <c r="NNZ1" s="88"/>
      <c r="NOA1" s="88"/>
      <c r="NOB1" s="88"/>
      <c r="NOC1" s="88"/>
      <c r="NOD1" s="88"/>
      <c r="NOE1" s="88"/>
      <c r="NOF1" s="88"/>
      <c r="NOG1" s="88"/>
      <c r="NOH1" s="88"/>
      <c r="NOI1" s="88"/>
      <c r="NOJ1" s="88"/>
      <c r="NOK1" s="88"/>
      <c r="NOL1" s="88"/>
      <c r="NOM1" s="88"/>
      <c r="NON1" s="88"/>
      <c r="NOO1" s="88"/>
      <c r="NOP1" s="88"/>
      <c r="NOQ1" s="88"/>
      <c r="NOR1" s="88"/>
      <c r="NOS1" s="88"/>
      <c r="NOT1" s="88"/>
      <c r="NOU1" s="88"/>
      <c r="NOV1" s="88"/>
      <c r="NOW1" s="88"/>
      <c r="NOX1" s="88"/>
      <c r="NOY1" s="88"/>
      <c r="NOZ1" s="88"/>
      <c r="NPA1" s="88"/>
      <c r="NPB1" s="88"/>
      <c r="NPC1" s="88"/>
      <c r="NPD1" s="88"/>
      <c r="NPE1" s="88"/>
      <c r="NPF1" s="88"/>
      <c r="NPG1" s="88"/>
      <c r="NPH1" s="88"/>
      <c r="NPI1" s="88"/>
      <c r="NPJ1" s="88"/>
      <c r="NPK1" s="88"/>
      <c r="NPL1" s="88"/>
      <c r="NPM1" s="88"/>
      <c r="NPN1" s="88"/>
      <c r="NPO1" s="88"/>
      <c r="NPP1" s="88"/>
      <c r="NPQ1" s="88"/>
      <c r="NPR1" s="88"/>
      <c r="NPS1" s="88"/>
      <c r="NPT1" s="88"/>
      <c r="NPU1" s="88"/>
      <c r="NPV1" s="88"/>
      <c r="NPW1" s="88"/>
      <c r="NPX1" s="88"/>
      <c r="NPY1" s="88"/>
      <c r="NPZ1" s="88"/>
      <c r="NQA1" s="88"/>
      <c r="NQB1" s="88"/>
      <c r="NQC1" s="88"/>
      <c r="NQD1" s="88"/>
      <c r="NQE1" s="88"/>
      <c r="NQF1" s="88"/>
      <c r="NQG1" s="88"/>
      <c r="NQH1" s="88"/>
      <c r="NQI1" s="88"/>
      <c r="NQJ1" s="88"/>
      <c r="NQK1" s="88"/>
      <c r="NQL1" s="88"/>
      <c r="NQM1" s="88"/>
      <c r="NQN1" s="88"/>
      <c r="NQO1" s="88"/>
      <c r="NQP1" s="88"/>
      <c r="NQQ1" s="88"/>
      <c r="NQR1" s="88"/>
      <c r="NQS1" s="88"/>
      <c r="NQT1" s="88"/>
      <c r="NQU1" s="88"/>
      <c r="NQV1" s="88"/>
      <c r="NQW1" s="88"/>
      <c r="NQX1" s="88"/>
      <c r="NQY1" s="88"/>
      <c r="NQZ1" s="88"/>
      <c r="NRA1" s="88"/>
      <c r="NRB1" s="88"/>
      <c r="NRC1" s="88"/>
      <c r="NRD1" s="88"/>
      <c r="NRE1" s="88"/>
      <c r="NRF1" s="88"/>
      <c r="NRG1" s="88"/>
      <c r="NRH1" s="88"/>
      <c r="NRI1" s="88"/>
      <c r="NRJ1" s="88"/>
      <c r="NRK1" s="88"/>
      <c r="NRL1" s="88"/>
      <c r="NRM1" s="88"/>
      <c r="NRN1" s="88"/>
      <c r="NRO1" s="88"/>
      <c r="NRP1" s="88"/>
      <c r="NRQ1" s="88"/>
      <c r="NRR1" s="88"/>
      <c r="NRS1" s="88"/>
      <c r="NRT1" s="88"/>
      <c r="NRU1" s="88"/>
      <c r="NRV1" s="88"/>
      <c r="NRW1" s="88"/>
      <c r="NRX1" s="88"/>
      <c r="NRY1" s="88"/>
      <c r="NRZ1" s="88"/>
      <c r="NSA1" s="88"/>
      <c r="NSB1" s="88"/>
      <c r="NSC1" s="88"/>
      <c r="NSD1" s="88"/>
      <c r="NSE1" s="88"/>
      <c r="NSF1" s="88"/>
      <c r="NSG1" s="88"/>
      <c r="NSH1" s="88"/>
      <c r="NSI1" s="88"/>
      <c r="NSJ1" s="88"/>
      <c r="NSK1" s="88"/>
      <c r="NSL1" s="88"/>
      <c r="NSM1" s="88"/>
      <c r="NSN1" s="88"/>
      <c r="NSO1" s="88"/>
      <c r="NSP1" s="88"/>
      <c r="NSQ1" s="88"/>
      <c r="NSR1" s="88"/>
      <c r="NSS1" s="88"/>
      <c r="NST1" s="88"/>
      <c r="NSU1" s="88"/>
      <c r="NSV1" s="88"/>
      <c r="NSW1" s="88"/>
      <c r="NSX1" s="88"/>
      <c r="NSY1" s="88"/>
      <c r="NSZ1" s="88"/>
      <c r="NTA1" s="88"/>
      <c r="NTB1" s="88"/>
      <c r="NTC1" s="88"/>
      <c r="NTD1" s="88"/>
      <c r="NTE1" s="88"/>
      <c r="NTF1" s="88"/>
      <c r="NTG1" s="88"/>
      <c r="NTH1" s="88"/>
      <c r="NTI1" s="88"/>
      <c r="NTJ1" s="88"/>
      <c r="NTK1" s="88"/>
      <c r="NTL1" s="88"/>
      <c r="NTM1" s="88"/>
      <c r="NTN1" s="88"/>
      <c r="NTO1" s="88"/>
      <c r="NTP1" s="88"/>
      <c r="NTQ1" s="88"/>
      <c r="NTR1" s="88"/>
      <c r="NTS1" s="88"/>
      <c r="NTT1" s="88"/>
      <c r="NTU1" s="88"/>
      <c r="NTV1" s="88"/>
      <c r="NTW1" s="88"/>
      <c r="NTX1" s="88"/>
      <c r="NTY1" s="88"/>
      <c r="NTZ1" s="88"/>
      <c r="NUA1" s="88"/>
      <c r="NUB1" s="88"/>
      <c r="NUC1" s="88"/>
      <c r="NUD1" s="88"/>
      <c r="NUE1" s="88"/>
      <c r="NUF1" s="88"/>
      <c r="NUG1" s="88"/>
      <c r="NUH1" s="88"/>
      <c r="NUI1" s="88"/>
      <c r="NUJ1" s="88"/>
      <c r="NUK1" s="88"/>
      <c r="NUL1" s="88"/>
      <c r="NUM1" s="88"/>
      <c r="NUN1" s="88"/>
      <c r="NUO1" s="88"/>
      <c r="NUP1" s="88"/>
      <c r="NUQ1" s="88"/>
      <c r="NUR1" s="88"/>
      <c r="NUS1" s="88"/>
      <c r="NUT1" s="88"/>
      <c r="NUU1" s="88"/>
      <c r="NUV1" s="88"/>
      <c r="NUW1" s="88"/>
      <c r="NUX1" s="88"/>
      <c r="NUY1" s="88"/>
      <c r="NUZ1" s="88"/>
      <c r="NVA1" s="88"/>
      <c r="NVB1" s="88"/>
      <c r="NVC1" s="88"/>
      <c r="NVD1" s="88"/>
      <c r="NVE1" s="88"/>
      <c r="NVF1" s="88"/>
      <c r="NVG1" s="88"/>
      <c r="NVH1" s="88"/>
      <c r="NVI1" s="88"/>
      <c r="NVJ1" s="88"/>
      <c r="NVK1" s="88"/>
      <c r="NVL1" s="88"/>
      <c r="NVM1" s="88"/>
      <c r="NVN1" s="88"/>
      <c r="NVO1" s="88"/>
      <c r="NVP1" s="88"/>
      <c r="NVQ1" s="88"/>
      <c r="NVR1" s="88"/>
      <c r="NVS1" s="88"/>
      <c r="NVT1" s="88"/>
      <c r="NVU1" s="88"/>
      <c r="NVV1" s="88"/>
      <c r="NVW1" s="88"/>
      <c r="NVX1" s="88"/>
      <c r="NVY1" s="88"/>
      <c r="NVZ1" s="88"/>
      <c r="NWA1" s="88"/>
      <c r="NWB1" s="88"/>
      <c r="NWC1" s="88"/>
      <c r="NWD1" s="88"/>
      <c r="NWE1" s="88"/>
      <c r="NWF1" s="88"/>
      <c r="NWG1" s="88"/>
      <c r="NWH1" s="88"/>
      <c r="NWI1" s="88"/>
      <c r="NWJ1" s="88"/>
      <c r="NWK1" s="88"/>
      <c r="NWL1" s="88"/>
      <c r="NWM1" s="88"/>
      <c r="NWN1" s="88"/>
      <c r="NWO1" s="88"/>
      <c r="NWP1" s="88"/>
      <c r="NWQ1" s="88"/>
      <c r="NWR1" s="88"/>
      <c r="NWS1" s="88"/>
      <c r="NWT1" s="88"/>
      <c r="NWU1" s="88"/>
      <c r="NWV1" s="88"/>
      <c r="NWW1" s="88"/>
      <c r="NWX1" s="88"/>
      <c r="NWY1" s="88"/>
      <c r="NWZ1" s="88"/>
      <c r="NXA1" s="88"/>
      <c r="NXB1" s="88"/>
      <c r="NXC1" s="88"/>
      <c r="NXD1" s="88"/>
      <c r="NXE1" s="88"/>
      <c r="NXF1" s="88"/>
      <c r="NXG1" s="88"/>
      <c r="NXH1" s="88"/>
      <c r="NXI1" s="88"/>
      <c r="NXJ1" s="88"/>
      <c r="NXK1" s="88"/>
      <c r="NXL1" s="88"/>
      <c r="NXM1" s="88"/>
      <c r="NXN1" s="88"/>
      <c r="NXO1" s="88"/>
      <c r="NXP1" s="88"/>
      <c r="NXQ1" s="88"/>
      <c r="NXR1" s="88"/>
      <c r="NXS1" s="88"/>
      <c r="NXT1" s="88"/>
      <c r="NXU1" s="88"/>
      <c r="NXV1" s="88"/>
      <c r="NXW1" s="88"/>
      <c r="NXX1" s="88"/>
      <c r="NXY1" s="88"/>
      <c r="NXZ1" s="88"/>
      <c r="NYA1" s="88"/>
      <c r="NYB1" s="88"/>
      <c r="NYC1" s="88"/>
      <c r="NYD1" s="88"/>
      <c r="NYE1" s="88"/>
      <c r="NYF1" s="88"/>
      <c r="NYG1" s="88"/>
      <c r="NYH1" s="88"/>
      <c r="NYI1" s="88"/>
      <c r="NYJ1" s="88"/>
      <c r="NYK1" s="88"/>
      <c r="NYL1" s="88"/>
      <c r="NYM1" s="88"/>
      <c r="NYN1" s="88"/>
      <c r="NYO1" s="88"/>
      <c r="NYP1" s="88"/>
      <c r="NYQ1" s="88"/>
      <c r="NYR1" s="88"/>
      <c r="NYS1" s="88"/>
      <c r="NYT1" s="88"/>
      <c r="NYU1" s="88"/>
      <c r="NYV1" s="88"/>
      <c r="NYW1" s="88"/>
      <c r="NYX1" s="88"/>
      <c r="NYY1" s="88"/>
      <c r="NYZ1" s="88"/>
      <c r="NZA1" s="88"/>
      <c r="NZB1" s="88"/>
      <c r="NZC1" s="88"/>
      <c r="NZD1" s="88"/>
      <c r="NZE1" s="88"/>
      <c r="NZF1" s="88"/>
      <c r="NZG1" s="88"/>
      <c r="NZH1" s="88"/>
      <c r="NZI1" s="88"/>
      <c r="NZJ1" s="88"/>
      <c r="NZK1" s="88"/>
      <c r="NZL1" s="88"/>
      <c r="NZM1" s="88"/>
      <c r="NZN1" s="88"/>
      <c r="NZO1" s="88"/>
      <c r="NZP1" s="88"/>
      <c r="NZQ1" s="88"/>
      <c r="NZR1" s="88"/>
      <c r="NZS1" s="88"/>
      <c r="NZT1" s="88"/>
      <c r="NZU1" s="88"/>
      <c r="NZV1" s="88"/>
      <c r="NZW1" s="88"/>
      <c r="NZX1" s="88"/>
      <c r="NZY1" s="88"/>
      <c r="NZZ1" s="88"/>
      <c r="OAA1" s="88"/>
      <c r="OAB1" s="88"/>
      <c r="OAC1" s="88"/>
      <c r="OAD1" s="88"/>
      <c r="OAE1" s="88"/>
      <c r="OAF1" s="88"/>
      <c r="OAG1" s="88"/>
      <c r="OAH1" s="88"/>
      <c r="OAI1" s="88"/>
      <c r="OAJ1" s="88"/>
      <c r="OAK1" s="88"/>
      <c r="OAL1" s="88"/>
      <c r="OAM1" s="88"/>
      <c r="OAN1" s="88"/>
      <c r="OAO1" s="88"/>
      <c r="OAP1" s="88"/>
      <c r="OAQ1" s="88"/>
      <c r="OAR1" s="88"/>
      <c r="OAS1" s="88"/>
      <c r="OAT1" s="88"/>
      <c r="OAU1" s="88"/>
      <c r="OAV1" s="88"/>
      <c r="OAW1" s="88"/>
      <c r="OAX1" s="88"/>
      <c r="OAY1" s="88"/>
      <c r="OAZ1" s="88"/>
      <c r="OBA1" s="88"/>
      <c r="OBB1" s="88"/>
      <c r="OBC1" s="88"/>
      <c r="OBD1" s="88"/>
      <c r="OBE1" s="88"/>
      <c r="OBF1" s="88"/>
      <c r="OBG1" s="88"/>
      <c r="OBH1" s="88"/>
      <c r="OBI1" s="88"/>
      <c r="OBJ1" s="88"/>
      <c r="OBK1" s="88"/>
      <c r="OBL1" s="88"/>
      <c r="OBM1" s="88"/>
      <c r="OBN1" s="88"/>
      <c r="OBO1" s="88"/>
      <c r="OBP1" s="88"/>
      <c r="OBQ1" s="88"/>
      <c r="OBR1" s="88"/>
      <c r="OBS1" s="88"/>
      <c r="OBT1" s="88"/>
      <c r="OBU1" s="88"/>
      <c r="OBV1" s="88"/>
      <c r="OBW1" s="88"/>
      <c r="OBX1" s="88"/>
      <c r="OBY1" s="88"/>
      <c r="OBZ1" s="88"/>
      <c r="OCA1" s="88"/>
      <c r="OCB1" s="88"/>
      <c r="OCC1" s="88"/>
      <c r="OCD1" s="88"/>
      <c r="OCE1" s="88"/>
      <c r="OCF1" s="88"/>
      <c r="OCG1" s="88"/>
      <c r="OCH1" s="88"/>
      <c r="OCI1" s="88"/>
      <c r="OCJ1" s="88"/>
      <c r="OCK1" s="88"/>
      <c r="OCL1" s="88"/>
      <c r="OCM1" s="88"/>
      <c r="OCN1" s="88"/>
      <c r="OCO1" s="88"/>
      <c r="OCP1" s="88"/>
      <c r="OCQ1" s="88"/>
      <c r="OCR1" s="88"/>
      <c r="OCS1" s="88"/>
      <c r="OCT1" s="88"/>
      <c r="OCU1" s="88"/>
      <c r="OCV1" s="88"/>
      <c r="OCW1" s="88"/>
      <c r="OCX1" s="88"/>
      <c r="OCY1" s="88"/>
      <c r="OCZ1" s="88"/>
      <c r="ODA1" s="88"/>
      <c r="ODB1" s="88"/>
      <c r="ODC1" s="88"/>
      <c r="ODD1" s="88"/>
      <c r="ODE1" s="88"/>
      <c r="ODF1" s="88"/>
      <c r="ODG1" s="88"/>
      <c r="ODH1" s="88"/>
      <c r="ODI1" s="88"/>
      <c r="ODJ1" s="88"/>
      <c r="ODK1" s="88"/>
      <c r="ODL1" s="88"/>
      <c r="ODM1" s="88"/>
      <c r="ODN1" s="88"/>
      <c r="ODO1" s="88"/>
      <c r="ODP1" s="88"/>
      <c r="ODQ1" s="88"/>
      <c r="ODR1" s="88"/>
      <c r="ODS1" s="88"/>
      <c r="ODT1" s="88"/>
      <c r="ODU1" s="88"/>
      <c r="ODV1" s="88"/>
      <c r="ODW1" s="88"/>
      <c r="ODX1" s="88"/>
      <c r="ODY1" s="88"/>
      <c r="ODZ1" s="88"/>
      <c r="OEA1" s="88"/>
      <c r="OEB1" s="88"/>
      <c r="OEC1" s="88"/>
      <c r="OED1" s="88"/>
      <c r="OEE1" s="88"/>
      <c r="OEF1" s="88"/>
      <c r="OEG1" s="88"/>
      <c r="OEH1" s="88"/>
      <c r="OEI1" s="88"/>
      <c r="OEJ1" s="88"/>
      <c r="OEK1" s="88"/>
      <c r="OEL1" s="88"/>
      <c r="OEM1" s="88"/>
      <c r="OEN1" s="88"/>
      <c r="OEO1" s="88"/>
      <c r="OEP1" s="88"/>
      <c r="OEQ1" s="88"/>
      <c r="OER1" s="88"/>
      <c r="OES1" s="88"/>
      <c r="OET1" s="88"/>
      <c r="OEU1" s="88"/>
      <c r="OEV1" s="88"/>
      <c r="OEW1" s="88"/>
      <c r="OEX1" s="88"/>
      <c r="OEY1" s="88"/>
      <c r="OEZ1" s="88"/>
      <c r="OFA1" s="88"/>
      <c r="OFB1" s="88"/>
      <c r="OFC1" s="88"/>
      <c r="OFD1" s="88"/>
      <c r="OFE1" s="88"/>
      <c r="OFF1" s="88"/>
      <c r="OFG1" s="88"/>
      <c r="OFH1" s="88"/>
      <c r="OFI1" s="88"/>
      <c r="OFJ1" s="88"/>
      <c r="OFK1" s="88"/>
      <c r="OFL1" s="88"/>
      <c r="OFM1" s="88"/>
      <c r="OFN1" s="88"/>
      <c r="OFO1" s="88"/>
      <c r="OFP1" s="88"/>
      <c r="OFQ1" s="88"/>
      <c r="OFR1" s="88"/>
      <c r="OFS1" s="88"/>
      <c r="OFT1" s="88"/>
      <c r="OFU1" s="88"/>
      <c r="OFV1" s="88"/>
      <c r="OFW1" s="88"/>
      <c r="OFX1" s="88"/>
      <c r="OFY1" s="88"/>
      <c r="OFZ1" s="88"/>
      <c r="OGA1" s="88"/>
      <c r="OGB1" s="88"/>
      <c r="OGC1" s="88"/>
      <c r="OGD1" s="88"/>
      <c r="OGE1" s="88"/>
      <c r="OGF1" s="88"/>
      <c r="OGG1" s="88"/>
      <c r="OGH1" s="88"/>
      <c r="OGI1" s="88"/>
      <c r="OGJ1" s="88"/>
      <c r="OGK1" s="88"/>
      <c r="OGL1" s="88"/>
      <c r="OGM1" s="88"/>
      <c r="OGN1" s="88"/>
      <c r="OGO1" s="88"/>
      <c r="OGP1" s="88"/>
      <c r="OGQ1" s="88"/>
      <c r="OGR1" s="88"/>
      <c r="OGS1" s="88"/>
      <c r="OGT1" s="88"/>
      <c r="OGU1" s="88"/>
      <c r="OGV1" s="88"/>
      <c r="OGW1" s="88"/>
      <c r="OGX1" s="88"/>
      <c r="OGY1" s="88"/>
      <c r="OGZ1" s="88"/>
      <c r="OHA1" s="88"/>
      <c r="OHB1" s="88"/>
      <c r="OHC1" s="88"/>
      <c r="OHD1" s="88"/>
      <c r="OHE1" s="88"/>
      <c r="OHF1" s="88"/>
      <c r="OHG1" s="88"/>
      <c r="OHH1" s="88"/>
      <c r="OHI1" s="88"/>
      <c r="OHJ1" s="88"/>
      <c r="OHK1" s="88"/>
      <c r="OHL1" s="88"/>
      <c r="OHM1" s="88"/>
      <c r="OHN1" s="88"/>
      <c r="OHO1" s="88"/>
      <c r="OHP1" s="88"/>
      <c r="OHQ1" s="88"/>
      <c r="OHR1" s="88"/>
      <c r="OHS1" s="88"/>
      <c r="OHT1" s="88"/>
      <c r="OHU1" s="88"/>
      <c r="OHV1" s="88"/>
      <c r="OHW1" s="88"/>
      <c r="OHX1" s="88"/>
      <c r="OHY1" s="88"/>
      <c r="OHZ1" s="88"/>
      <c r="OIA1" s="88"/>
      <c r="OIB1" s="88"/>
      <c r="OIC1" s="88"/>
      <c r="OID1" s="88"/>
      <c r="OIE1" s="88"/>
      <c r="OIF1" s="88"/>
      <c r="OIG1" s="88"/>
      <c r="OIH1" s="88"/>
      <c r="OII1" s="88"/>
      <c r="OIJ1" s="88"/>
      <c r="OIK1" s="88"/>
      <c r="OIL1" s="88"/>
      <c r="OIM1" s="88"/>
      <c r="OIN1" s="88"/>
      <c r="OIO1" s="88"/>
      <c r="OIP1" s="88"/>
      <c r="OIQ1" s="88"/>
      <c r="OIR1" s="88"/>
      <c r="OIS1" s="88"/>
      <c r="OIT1" s="88"/>
      <c r="OIU1" s="88"/>
      <c r="OIV1" s="88"/>
      <c r="OIW1" s="88"/>
      <c r="OIX1" s="88"/>
      <c r="OIY1" s="88"/>
      <c r="OIZ1" s="88"/>
      <c r="OJA1" s="88"/>
      <c r="OJB1" s="88"/>
      <c r="OJC1" s="88"/>
      <c r="OJD1" s="88"/>
      <c r="OJE1" s="88"/>
      <c r="OJF1" s="88"/>
      <c r="OJG1" s="88"/>
      <c r="OJH1" s="88"/>
      <c r="OJI1" s="88"/>
      <c r="OJJ1" s="88"/>
      <c r="OJK1" s="88"/>
      <c r="OJL1" s="88"/>
      <c r="OJM1" s="88"/>
      <c r="OJN1" s="88"/>
      <c r="OJO1" s="88"/>
      <c r="OJP1" s="88"/>
      <c r="OJQ1" s="88"/>
      <c r="OJR1" s="88"/>
      <c r="OJS1" s="88"/>
      <c r="OJT1" s="88"/>
      <c r="OJU1" s="88"/>
      <c r="OJV1" s="88"/>
      <c r="OJW1" s="88"/>
      <c r="OJX1" s="88"/>
      <c r="OJY1" s="88"/>
      <c r="OJZ1" s="88"/>
      <c r="OKA1" s="88"/>
      <c r="OKB1" s="88"/>
      <c r="OKC1" s="88"/>
      <c r="OKD1" s="88"/>
      <c r="OKE1" s="88"/>
      <c r="OKF1" s="88"/>
      <c r="OKG1" s="88"/>
      <c r="OKH1" s="88"/>
      <c r="OKI1" s="88"/>
      <c r="OKJ1" s="88"/>
      <c r="OKK1" s="88"/>
      <c r="OKL1" s="88"/>
      <c r="OKM1" s="88"/>
      <c r="OKN1" s="88"/>
      <c r="OKO1" s="88"/>
      <c r="OKP1" s="88"/>
      <c r="OKQ1" s="88"/>
      <c r="OKR1" s="88"/>
      <c r="OKS1" s="88"/>
      <c r="OKT1" s="88"/>
      <c r="OKU1" s="88"/>
      <c r="OKV1" s="88"/>
      <c r="OKW1" s="88"/>
      <c r="OKX1" s="88"/>
      <c r="OKY1" s="88"/>
      <c r="OKZ1" s="88"/>
      <c r="OLA1" s="88"/>
      <c r="OLB1" s="88"/>
      <c r="OLC1" s="88"/>
      <c r="OLD1" s="88"/>
      <c r="OLE1" s="88"/>
      <c r="OLF1" s="88"/>
      <c r="OLG1" s="88"/>
      <c r="OLH1" s="88"/>
      <c r="OLI1" s="88"/>
      <c r="OLJ1" s="88"/>
      <c r="OLK1" s="88"/>
      <c r="OLL1" s="88"/>
      <c r="OLM1" s="88"/>
      <c r="OLN1" s="88"/>
      <c r="OLO1" s="88"/>
      <c r="OLP1" s="88"/>
      <c r="OLQ1" s="88"/>
      <c r="OLR1" s="88"/>
      <c r="OLS1" s="88"/>
      <c r="OLT1" s="88"/>
      <c r="OLU1" s="88"/>
      <c r="OLV1" s="88"/>
      <c r="OLW1" s="88"/>
      <c r="OLX1" s="88"/>
      <c r="OLY1" s="88"/>
      <c r="OLZ1" s="88"/>
      <c r="OMA1" s="88"/>
      <c r="OMB1" s="88"/>
      <c r="OMC1" s="88"/>
      <c r="OMD1" s="88"/>
      <c r="OME1" s="88"/>
      <c r="OMF1" s="88"/>
      <c r="OMG1" s="88"/>
      <c r="OMH1" s="88"/>
      <c r="OMI1" s="88"/>
      <c r="OMJ1" s="88"/>
      <c r="OMK1" s="88"/>
      <c r="OML1" s="88"/>
      <c r="OMM1" s="88"/>
      <c r="OMN1" s="88"/>
      <c r="OMO1" s="88"/>
      <c r="OMP1" s="88"/>
      <c r="OMQ1" s="88"/>
      <c r="OMR1" s="88"/>
      <c r="OMS1" s="88"/>
      <c r="OMT1" s="88"/>
      <c r="OMU1" s="88"/>
      <c r="OMV1" s="88"/>
      <c r="OMW1" s="88"/>
      <c r="OMX1" s="88"/>
      <c r="OMY1" s="88"/>
      <c r="OMZ1" s="88"/>
      <c r="ONA1" s="88"/>
      <c r="ONB1" s="88"/>
      <c r="ONC1" s="88"/>
      <c r="OND1" s="88"/>
      <c r="ONE1" s="88"/>
      <c r="ONF1" s="88"/>
      <c r="ONG1" s="88"/>
      <c r="ONH1" s="88"/>
      <c r="ONI1" s="88"/>
      <c r="ONJ1" s="88"/>
      <c r="ONK1" s="88"/>
      <c r="ONL1" s="88"/>
      <c r="ONM1" s="88"/>
      <c r="ONN1" s="88"/>
      <c r="ONO1" s="88"/>
      <c r="ONP1" s="88"/>
      <c r="ONQ1" s="88"/>
      <c r="ONR1" s="88"/>
      <c r="ONS1" s="88"/>
      <c r="ONT1" s="88"/>
      <c r="ONU1" s="88"/>
      <c r="ONV1" s="88"/>
      <c r="ONW1" s="88"/>
      <c r="ONX1" s="88"/>
      <c r="ONY1" s="88"/>
      <c r="ONZ1" s="88"/>
      <c r="OOA1" s="88"/>
      <c r="OOB1" s="88"/>
      <c r="OOC1" s="88"/>
      <c r="OOD1" s="88"/>
      <c r="OOE1" s="88"/>
      <c r="OOF1" s="88"/>
      <c r="OOG1" s="88"/>
      <c r="OOH1" s="88"/>
      <c r="OOI1" s="88"/>
      <c r="OOJ1" s="88"/>
      <c r="OOK1" s="88"/>
      <c r="OOL1" s="88"/>
      <c r="OOM1" s="88"/>
      <c r="OON1" s="88"/>
      <c r="OOO1" s="88"/>
      <c r="OOP1" s="88"/>
      <c r="OOQ1" s="88"/>
      <c r="OOR1" s="88"/>
      <c r="OOS1" s="88"/>
      <c r="OOT1" s="88"/>
      <c r="OOU1" s="88"/>
      <c r="OOV1" s="88"/>
      <c r="OOW1" s="88"/>
      <c r="OOX1" s="88"/>
      <c r="OOY1" s="88"/>
      <c r="OOZ1" s="88"/>
      <c r="OPA1" s="88"/>
      <c r="OPB1" s="88"/>
      <c r="OPC1" s="88"/>
      <c r="OPD1" s="88"/>
      <c r="OPE1" s="88"/>
      <c r="OPF1" s="88"/>
      <c r="OPG1" s="88"/>
      <c r="OPH1" s="88"/>
      <c r="OPI1" s="88"/>
      <c r="OPJ1" s="88"/>
      <c r="OPK1" s="88"/>
      <c r="OPL1" s="88"/>
      <c r="OPM1" s="88"/>
      <c r="OPN1" s="88"/>
      <c r="OPO1" s="88"/>
      <c r="OPP1" s="88"/>
      <c r="OPQ1" s="88"/>
      <c r="OPR1" s="88"/>
      <c r="OPS1" s="88"/>
      <c r="OPT1" s="88"/>
      <c r="OPU1" s="88"/>
      <c r="OPV1" s="88"/>
      <c r="OPW1" s="88"/>
      <c r="OPX1" s="88"/>
      <c r="OPY1" s="88"/>
      <c r="OPZ1" s="88"/>
      <c r="OQA1" s="88"/>
      <c r="OQB1" s="88"/>
      <c r="OQC1" s="88"/>
      <c r="OQD1" s="88"/>
      <c r="OQE1" s="88"/>
      <c r="OQF1" s="88"/>
      <c r="OQG1" s="88"/>
      <c r="OQH1" s="88"/>
      <c r="OQI1" s="88"/>
      <c r="OQJ1" s="88"/>
      <c r="OQK1" s="88"/>
      <c r="OQL1" s="88"/>
      <c r="OQM1" s="88"/>
      <c r="OQN1" s="88"/>
      <c r="OQO1" s="88"/>
      <c r="OQP1" s="88"/>
      <c r="OQQ1" s="88"/>
      <c r="OQR1" s="88"/>
      <c r="OQS1" s="88"/>
      <c r="OQT1" s="88"/>
      <c r="OQU1" s="88"/>
      <c r="OQV1" s="88"/>
      <c r="OQW1" s="88"/>
      <c r="OQX1" s="88"/>
      <c r="OQY1" s="88"/>
      <c r="OQZ1" s="88"/>
      <c r="ORA1" s="88"/>
      <c r="ORB1" s="88"/>
      <c r="ORC1" s="88"/>
      <c r="ORD1" s="88"/>
      <c r="ORE1" s="88"/>
      <c r="ORF1" s="88"/>
      <c r="ORG1" s="88"/>
      <c r="ORH1" s="88"/>
      <c r="ORI1" s="88"/>
      <c r="ORJ1" s="88"/>
      <c r="ORK1" s="88"/>
      <c r="ORL1" s="88"/>
      <c r="ORM1" s="88"/>
      <c r="ORN1" s="88"/>
      <c r="ORO1" s="88"/>
      <c r="ORP1" s="88"/>
      <c r="ORQ1" s="88"/>
      <c r="ORR1" s="88"/>
      <c r="ORS1" s="88"/>
      <c r="ORT1" s="88"/>
      <c r="ORU1" s="88"/>
      <c r="ORV1" s="88"/>
      <c r="ORW1" s="88"/>
      <c r="ORX1" s="88"/>
      <c r="ORY1" s="88"/>
      <c r="ORZ1" s="88"/>
      <c r="OSA1" s="88"/>
      <c r="OSB1" s="88"/>
      <c r="OSC1" s="88"/>
      <c r="OSD1" s="88"/>
      <c r="OSE1" s="88"/>
      <c r="OSF1" s="88"/>
      <c r="OSG1" s="88"/>
      <c r="OSH1" s="88"/>
      <c r="OSI1" s="88"/>
      <c r="OSJ1" s="88"/>
      <c r="OSK1" s="88"/>
      <c r="OSL1" s="88"/>
      <c r="OSM1" s="88"/>
      <c r="OSN1" s="88"/>
      <c r="OSO1" s="88"/>
      <c r="OSP1" s="88"/>
      <c r="OSQ1" s="88"/>
      <c r="OSR1" s="88"/>
      <c r="OSS1" s="88"/>
      <c r="OST1" s="88"/>
      <c r="OSU1" s="88"/>
      <c r="OSV1" s="88"/>
      <c r="OSW1" s="88"/>
      <c r="OSX1" s="88"/>
      <c r="OSY1" s="88"/>
      <c r="OSZ1" s="88"/>
      <c r="OTA1" s="88"/>
      <c r="OTB1" s="88"/>
      <c r="OTC1" s="88"/>
      <c r="OTD1" s="88"/>
      <c r="OTE1" s="88"/>
      <c r="OTF1" s="88"/>
      <c r="OTG1" s="88"/>
      <c r="OTH1" s="88"/>
      <c r="OTI1" s="88"/>
      <c r="OTJ1" s="88"/>
      <c r="OTK1" s="88"/>
      <c r="OTL1" s="88"/>
      <c r="OTM1" s="88"/>
      <c r="OTN1" s="88"/>
      <c r="OTO1" s="88"/>
      <c r="OTP1" s="88"/>
      <c r="OTQ1" s="88"/>
      <c r="OTR1" s="88"/>
      <c r="OTS1" s="88"/>
      <c r="OTT1" s="88"/>
      <c r="OTU1" s="88"/>
      <c r="OTV1" s="88"/>
      <c r="OTW1" s="88"/>
      <c r="OTX1" s="88"/>
      <c r="OTY1" s="88"/>
      <c r="OTZ1" s="88"/>
      <c r="OUA1" s="88"/>
      <c r="OUB1" s="88"/>
      <c r="OUC1" s="88"/>
      <c r="OUD1" s="88"/>
      <c r="OUE1" s="88"/>
      <c r="OUF1" s="88"/>
      <c r="OUG1" s="88"/>
      <c r="OUH1" s="88"/>
      <c r="OUI1" s="88"/>
      <c r="OUJ1" s="88"/>
      <c r="OUK1" s="88"/>
      <c r="OUL1" s="88"/>
      <c r="OUM1" s="88"/>
      <c r="OUN1" s="88"/>
      <c r="OUO1" s="88"/>
      <c r="OUP1" s="88"/>
      <c r="OUQ1" s="88"/>
      <c r="OUR1" s="88"/>
      <c r="OUS1" s="88"/>
      <c r="OUT1" s="88"/>
      <c r="OUU1" s="88"/>
      <c r="OUV1" s="88"/>
      <c r="OUW1" s="88"/>
      <c r="OUX1" s="88"/>
      <c r="OUY1" s="88"/>
      <c r="OUZ1" s="88"/>
      <c r="OVA1" s="88"/>
      <c r="OVB1" s="88"/>
      <c r="OVC1" s="88"/>
      <c r="OVD1" s="88"/>
      <c r="OVE1" s="88"/>
      <c r="OVF1" s="88"/>
      <c r="OVG1" s="88"/>
      <c r="OVH1" s="88"/>
      <c r="OVI1" s="88"/>
      <c r="OVJ1" s="88"/>
      <c r="OVK1" s="88"/>
      <c r="OVL1" s="88"/>
      <c r="OVM1" s="88"/>
      <c r="OVN1" s="88"/>
      <c r="OVO1" s="88"/>
      <c r="OVP1" s="88"/>
      <c r="OVQ1" s="88"/>
      <c r="OVR1" s="88"/>
      <c r="OVS1" s="88"/>
      <c r="OVT1" s="88"/>
      <c r="OVU1" s="88"/>
      <c r="OVV1" s="88"/>
      <c r="OVW1" s="88"/>
      <c r="OVX1" s="88"/>
      <c r="OVY1" s="88"/>
      <c r="OVZ1" s="88"/>
      <c r="OWA1" s="88"/>
      <c r="OWB1" s="88"/>
      <c r="OWC1" s="88"/>
      <c r="OWD1" s="88"/>
      <c r="OWE1" s="88"/>
      <c r="OWF1" s="88"/>
      <c r="OWG1" s="88"/>
      <c r="OWH1" s="88"/>
      <c r="OWI1" s="88"/>
      <c r="OWJ1" s="88"/>
      <c r="OWK1" s="88"/>
      <c r="OWL1" s="88"/>
      <c r="OWM1" s="88"/>
      <c r="OWN1" s="88"/>
      <c r="OWO1" s="88"/>
      <c r="OWP1" s="88"/>
      <c r="OWQ1" s="88"/>
      <c r="OWR1" s="88"/>
      <c r="OWS1" s="88"/>
      <c r="OWT1" s="88"/>
      <c r="OWU1" s="88"/>
      <c r="OWV1" s="88"/>
      <c r="OWW1" s="88"/>
      <c r="OWX1" s="88"/>
      <c r="OWY1" s="88"/>
      <c r="OWZ1" s="88"/>
      <c r="OXA1" s="88"/>
      <c r="OXB1" s="88"/>
      <c r="OXC1" s="88"/>
      <c r="OXD1" s="88"/>
      <c r="OXE1" s="88"/>
      <c r="OXF1" s="88"/>
      <c r="OXG1" s="88"/>
      <c r="OXH1" s="88"/>
      <c r="OXI1" s="88"/>
      <c r="OXJ1" s="88"/>
      <c r="OXK1" s="88"/>
      <c r="OXL1" s="88"/>
      <c r="OXM1" s="88"/>
      <c r="OXN1" s="88"/>
      <c r="OXO1" s="88"/>
      <c r="OXP1" s="88"/>
      <c r="OXQ1" s="88"/>
      <c r="OXR1" s="88"/>
      <c r="OXS1" s="88"/>
      <c r="OXT1" s="88"/>
      <c r="OXU1" s="88"/>
      <c r="OXV1" s="88"/>
      <c r="OXW1" s="88"/>
      <c r="OXX1" s="88"/>
      <c r="OXY1" s="88"/>
      <c r="OXZ1" s="88"/>
      <c r="OYA1" s="88"/>
      <c r="OYB1" s="88"/>
      <c r="OYC1" s="88"/>
      <c r="OYD1" s="88"/>
      <c r="OYE1" s="88"/>
      <c r="OYF1" s="88"/>
      <c r="OYG1" s="88"/>
      <c r="OYH1" s="88"/>
      <c r="OYI1" s="88"/>
      <c r="OYJ1" s="88"/>
      <c r="OYK1" s="88"/>
      <c r="OYL1" s="88"/>
      <c r="OYM1" s="88"/>
      <c r="OYN1" s="88"/>
      <c r="OYO1" s="88"/>
      <c r="OYP1" s="88"/>
      <c r="OYQ1" s="88"/>
      <c r="OYR1" s="88"/>
      <c r="OYS1" s="88"/>
      <c r="OYT1" s="88"/>
      <c r="OYU1" s="88"/>
      <c r="OYV1" s="88"/>
      <c r="OYW1" s="88"/>
      <c r="OYX1" s="88"/>
      <c r="OYY1" s="88"/>
      <c r="OYZ1" s="88"/>
      <c r="OZA1" s="88"/>
      <c r="OZB1" s="88"/>
      <c r="OZC1" s="88"/>
      <c r="OZD1" s="88"/>
      <c r="OZE1" s="88"/>
      <c r="OZF1" s="88"/>
      <c r="OZG1" s="88"/>
      <c r="OZH1" s="88"/>
      <c r="OZI1" s="88"/>
      <c r="OZJ1" s="88"/>
      <c r="OZK1" s="88"/>
      <c r="OZL1" s="88"/>
      <c r="OZM1" s="88"/>
      <c r="OZN1" s="88"/>
      <c r="OZO1" s="88"/>
      <c r="OZP1" s="88"/>
      <c r="OZQ1" s="88"/>
      <c r="OZR1" s="88"/>
      <c r="OZS1" s="88"/>
      <c r="OZT1" s="88"/>
      <c r="OZU1" s="88"/>
      <c r="OZV1" s="88"/>
      <c r="OZW1" s="88"/>
      <c r="OZX1" s="88"/>
      <c r="OZY1" s="88"/>
      <c r="OZZ1" s="88"/>
      <c r="PAA1" s="88"/>
      <c r="PAB1" s="88"/>
      <c r="PAC1" s="88"/>
      <c r="PAD1" s="88"/>
      <c r="PAE1" s="88"/>
      <c r="PAF1" s="88"/>
      <c r="PAG1" s="88"/>
      <c r="PAH1" s="88"/>
      <c r="PAI1" s="88"/>
      <c r="PAJ1" s="88"/>
      <c r="PAK1" s="88"/>
      <c r="PAL1" s="88"/>
      <c r="PAM1" s="88"/>
      <c r="PAN1" s="88"/>
      <c r="PAO1" s="88"/>
      <c r="PAP1" s="88"/>
      <c r="PAQ1" s="88"/>
      <c r="PAR1" s="88"/>
      <c r="PAS1" s="88"/>
      <c r="PAT1" s="88"/>
      <c r="PAU1" s="88"/>
      <c r="PAV1" s="88"/>
      <c r="PAW1" s="88"/>
      <c r="PAX1" s="88"/>
      <c r="PAY1" s="88"/>
      <c r="PAZ1" s="88"/>
      <c r="PBA1" s="88"/>
      <c r="PBB1" s="88"/>
      <c r="PBC1" s="88"/>
      <c r="PBD1" s="88"/>
      <c r="PBE1" s="88"/>
      <c r="PBF1" s="88"/>
      <c r="PBG1" s="88"/>
      <c r="PBH1" s="88"/>
      <c r="PBI1" s="88"/>
      <c r="PBJ1" s="88"/>
      <c r="PBK1" s="88"/>
      <c r="PBL1" s="88"/>
      <c r="PBM1" s="88"/>
      <c r="PBN1" s="88"/>
      <c r="PBO1" s="88"/>
      <c r="PBP1" s="88"/>
      <c r="PBQ1" s="88"/>
      <c r="PBR1" s="88"/>
      <c r="PBS1" s="88"/>
      <c r="PBT1" s="88"/>
      <c r="PBU1" s="88"/>
      <c r="PBV1" s="88"/>
      <c r="PBW1" s="88"/>
      <c r="PBX1" s="88"/>
      <c r="PBY1" s="88"/>
      <c r="PBZ1" s="88"/>
      <c r="PCA1" s="88"/>
      <c r="PCB1" s="88"/>
      <c r="PCC1" s="88"/>
      <c r="PCD1" s="88"/>
      <c r="PCE1" s="88"/>
      <c r="PCF1" s="88"/>
      <c r="PCG1" s="88"/>
      <c r="PCH1" s="88"/>
      <c r="PCI1" s="88"/>
      <c r="PCJ1" s="88"/>
      <c r="PCK1" s="88"/>
      <c r="PCL1" s="88"/>
      <c r="PCM1" s="88"/>
      <c r="PCN1" s="88"/>
      <c r="PCO1" s="88"/>
      <c r="PCP1" s="88"/>
      <c r="PCQ1" s="88"/>
      <c r="PCR1" s="88"/>
      <c r="PCS1" s="88"/>
      <c r="PCT1" s="88"/>
      <c r="PCU1" s="88"/>
      <c r="PCV1" s="88"/>
      <c r="PCW1" s="88"/>
      <c r="PCX1" s="88"/>
      <c r="PCY1" s="88"/>
      <c r="PCZ1" s="88"/>
      <c r="PDA1" s="88"/>
      <c r="PDB1" s="88"/>
      <c r="PDC1" s="88"/>
      <c r="PDD1" s="88"/>
      <c r="PDE1" s="88"/>
      <c r="PDF1" s="88"/>
      <c r="PDG1" s="88"/>
      <c r="PDH1" s="88"/>
      <c r="PDI1" s="88"/>
      <c r="PDJ1" s="88"/>
      <c r="PDK1" s="88"/>
      <c r="PDL1" s="88"/>
      <c r="PDM1" s="88"/>
      <c r="PDN1" s="88"/>
      <c r="PDO1" s="88"/>
      <c r="PDP1" s="88"/>
      <c r="PDQ1" s="88"/>
      <c r="PDR1" s="88"/>
      <c r="PDS1" s="88"/>
      <c r="PDT1" s="88"/>
      <c r="PDU1" s="88"/>
      <c r="PDV1" s="88"/>
      <c r="PDW1" s="88"/>
      <c r="PDX1" s="88"/>
      <c r="PDY1" s="88"/>
      <c r="PDZ1" s="88"/>
      <c r="PEA1" s="88"/>
      <c r="PEB1" s="88"/>
      <c r="PEC1" s="88"/>
      <c r="PED1" s="88"/>
      <c r="PEE1" s="88"/>
      <c r="PEF1" s="88"/>
      <c r="PEG1" s="88"/>
      <c r="PEH1" s="88"/>
      <c r="PEI1" s="88"/>
      <c r="PEJ1" s="88"/>
      <c r="PEK1" s="88"/>
      <c r="PEL1" s="88"/>
      <c r="PEM1" s="88"/>
      <c r="PEN1" s="88"/>
      <c r="PEO1" s="88"/>
      <c r="PEP1" s="88"/>
      <c r="PEQ1" s="88"/>
      <c r="PER1" s="88"/>
      <c r="PES1" s="88"/>
      <c r="PET1" s="88"/>
      <c r="PEU1" s="88"/>
      <c r="PEV1" s="88"/>
      <c r="PEW1" s="88"/>
      <c r="PEX1" s="88"/>
      <c r="PEY1" s="88"/>
      <c r="PEZ1" s="88"/>
      <c r="PFA1" s="88"/>
      <c r="PFB1" s="88"/>
      <c r="PFC1" s="88"/>
      <c r="PFD1" s="88"/>
      <c r="PFE1" s="88"/>
      <c r="PFF1" s="88"/>
      <c r="PFG1" s="88"/>
      <c r="PFH1" s="88"/>
      <c r="PFI1" s="88"/>
      <c r="PFJ1" s="88"/>
      <c r="PFK1" s="88"/>
      <c r="PFL1" s="88"/>
      <c r="PFM1" s="88"/>
      <c r="PFN1" s="88"/>
      <c r="PFO1" s="88"/>
      <c r="PFP1" s="88"/>
      <c r="PFQ1" s="88"/>
      <c r="PFR1" s="88"/>
      <c r="PFS1" s="88"/>
      <c r="PFT1" s="88"/>
      <c r="PFU1" s="88"/>
      <c r="PFV1" s="88"/>
      <c r="PFW1" s="88"/>
      <c r="PFX1" s="88"/>
      <c r="PFY1" s="88"/>
      <c r="PFZ1" s="88"/>
      <c r="PGA1" s="88"/>
      <c r="PGB1" s="88"/>
      <c r="PGC1" s="88"/>
      <c r="PGD1" s="88"/>
      <c r="PGE1" s="88"/>
      <c r="PGF1" s="88"/>
      <c r="PGG1" s="88"/>
      <c r="PGH1" s="88"/>
      <c r="PGI1" s="88"/>
      <c r="PGJ1" s="88"/>
      <c r="PGK1" s="88"/>
      <c r="PGL1" s="88"/>
      <c r="PGM1" s="88"/>
      <c r="PGN1" s="88"/>
      <c r="PGO1" s="88"/>
      <c r="PGP1" s="88"/>
      <c r="PGQ1" s="88"/>
      <c r="PGR1" s="88"/>
      <c r="PGS1" s="88"/>
      <c r="PGT1" s="88"/>
      <c r="PGU1" s="88"/>
      <c r="PGV1" s="88"/>
      <c r="PGW1" s="88"/>
      <c r="PGX1" s="88"/>
      <c r="PGY1" s="88"/>
      <c r="PGZ1" s="88"/>
      <c r="PHA1" s="88"/>
      <c r="PHB1" s="88"/>
      <c r="PHC1" s="88"/>
      <c r="PHD1" s="88"/>
      <c r="PHE1" s="88"/>
      <c r="PHF1" s="88"/>
      <c r="PHG1" s="88"/>
      <c r="PHH1" s="88"/>
      <c r="PHI1" s="88"/>
      <c r="PHJ1" s="88"/>
      <c r="PHK1" s="88"/>
      <c r="PHL1" s="88"/>
      <c r="PHM1" s="88"/>
      <c r="PHN1" s="88"/>
      <c r="PHO1" s="88"/>
      <c r="PHP1" s="88"/>
      <c r="PHQ1" s="88"/>
      <c r="PHR1" s="88"/>
      <c r="PHS1" s="88"/>
      <c r="PHT1" s="88"/>
      <c r="PHU1" s="88"/>
      <c r="PHV1" s="88"/>
      <c r="PHW1" s="88"/>
      <c r="PHX1" s="88"/>
      <c r="PHY1" s="88"/>
      <c r="PHZ1" s="88"/>
      <c r="PIA1" s="88"/>
      <c r="PIB1" s="88"/>
      <c r="PIC1" s="88"/>
      <c r="PID1" s="88"/>
      <c r="PIE1" s="88"/>
      <c r="PIF1" s="88"/>
      <c r="PIG1" s="88"/>
      <c r="PIH1" s="88"/>
      <c r="PII1" s="88"/>
      <c r="PIJ1" s="88"/>
      <c r="PIK1" s="88"/>
      <c r="PIL1" s="88"/>
      <c r="PIM1" s="88"/>
      <c r="PIN1" s="88"/>
      <c r="PIO1" s="88"/>
      <c r="PIP1" s="88"/>
      <c r="PIQ1" s="88"/>
      <c r="PIR1" s="88"/>
      <c r="PIS1" s="88"/>
      <c r="PIT1" s="88"/>
      <c r="PIU1" s="88"/>
      <c r="PIV1" s="88"/>
      <c r="PIW1" s="88"/>
      <c r="PIX1" s="88"/>
      <c r="PIY1" s="88"/>
      <c r="PIZ1" s="88"/>
      <c r="PJA1" s="88"/>
      <c r="PJB1" s="88"/>
      <c r="PJC1" s="88"/>
      <c r="PJD1" s="88"/>
      <c r="PJE1" s="88"/>
      <c r="PJF1" s="88"/>
      <c r="PJG1" s="88"/>
      <c r="PJH1" s="88"/>
      <c r="PJI1" s="88"/>
      <c r="PJJ1" s="88"/>
      <c r="PJK1" s="88"/>
      <c r="PJL1" s="88"/>
      <c r="PJM1" s="88"/>
      <c r="PJN1" s="88"/>
      <c r="PJO1" s="88"/>
      <c r="PJP1" s="88"/>
      <c r="PJQ1" s="88"/>
      <c r="PJR1" s="88"/>
      <c r="PJS1" s="88"/>
      <c r="PJT1" s="88"/>
      <c r="PJU1" s="88"/>
      <c r="PJV1" s="88"/>
      <c r="PJW1" s="88"/>
      <c r="PJX1" s="88"/>
      <c r="PJY1" s="88"/>
      <c r="PJZ1" s="88"/>
      <c r="PKA1" s="88"/>
      <c r="PKB1" s="88"/>
      <c r="PKC1" s="88"/>
      <c r="PKD1" s="88"/>
      <c r="PKE1" s="88"/>
      <c r="PKF1" s="88"/>
      <c r="PKG1" s="88"/>
      <c r="PKH1" s="88"/>
      <c r="PKI1" s="88"/>
      <c r="PKJ1" s="88"/>
      <c r="PKK1" s="88"/>
      <c r="PKL1" s="88"/>
      <c r="PKM1" s="88"/>
      <c r="PKN1" s="88"/>
      <c r="PKO1" s="88"/>
      <c r="PKP1" s="88"/>
      <c r="PKQ1" s="88"/>
      <c r="PKR1" s="88"/>
      <c r="PKS1" s="88"/>
      <c r="PKT1" s="88"/>
      <c r="PKU1" s="88"/>
      <c r="PKV1" s="88"/>
      <c r="PKW1" s="88"/>
      <c r="PKX1" s="88"/>
      <c r="PKY1" s="88"/>
      <c r="PKZ1" s="88"/>
      <c r="PLA1" s="88"/>
      <c r="PLB1" s="88"/>
      <c r="PLC1" s="88"/>
      <c r="PLD1" s="88"/>
      <c r="PLE1" s="88"/>
      <c r="PLF1" s="88"/>
      <c r="PLG1" s="88"/>
      <c r="PLH1" s="88"/>
      <c r="PLI1" s="88"/>
      <c r="PLJ1" s="88"/>
      <c r="PLK1" s="88"/>
      <c r="PLL1" s="88"/>
      <c r="PLM1" s="88"/>
      <c r="PLN1" s="88"/>
      <c r="PLO1" s="88"/>
      <c r="PLP1" s="88"/>
      <c r="PLQ1" s="88"/>
      <c r="PLR1" s="88"/>
      <c r="PLS1" s="88"/>
      <c r="PLT1" s="88"/>
      <c r="PLU1" s="88"/>
      <c r="PLV1" s="88"/>
      <c r="PLW1" s="88"/>
      <c r="PLX1" s="88"/>
      <c r="PLY1" s="88"/>
      <c r="PLZ1" s="88"/>
      <c r="PMA1" s="88"/>
      <c r="PMB1" s="88"/>
      <c r="PMC1" s="88"/>
      <c r="PMD1" s="88"/>
      <c r="PME1" s="88"/>
      <c r="PMF1" s="88"/>
      <c r="PMG1" s="88"/>
      <c r="PMH1" s="88"/>
      <c r="PMI1" s="88"/>
      <c r="PMJ1" s="88"/>
      <c r="PMK1" s="88"/>
      <c r="PML1" s="88"/>
      <c r="PMM1" s="88"/>
      <c r="PMN1" s="88"/>
      <c r="PMO1" s="88"/>
      <c r="PMP1" s="88"/>
      <c r="PMQ1" s="88"/>
      <c r="PMR1" s="88"/>
      <c r="PMS1" s="88"/>
      <c r="PMT1" s="88"/>
      <c r="PMU1" s="88"/>
      <c r="PMV1" s="88"/>
      <c r="PMW1" s="88"/>
      <c r="PMX1" s="88"/>
      <c r="PMY1" s="88"/>
      <c r="PMZ1" s="88"/>
      <c r="PNA1" s="88"/>
      <c r="PNB1" s="88"/>
      <c r="PNC1" s="88"/>
      <c r="PND1" s="88"/>
      <c r="PNE1" s="88"/>
      <c r="PNF1" s="88"/>
      <c r="PNG1" s="88"/>
      <c r="PNH1" s="88"/>
      <c r="PNI1" s="88"/>
      <c r="PNJ1" s="88"/>
      <c r="PNK1" s="88"/>
      <c r="PNL1" s="88"/>
      <c r="PNM1" s="88"/>
      <c r="PNN1" s="88"/>
      <c r="PNO1" s="88"/>
      <c r="PNP1" s="88"/>
      <c r="PNQ1" s="88"/>
      <c r="PNR1" s="88"/>
      <c r="PNS1" s="88"/>
      <c r="PNT1" s="88"/>
      <c r="PNU1" s="88"/>
      <c r="PNV1" s="88"/>
      <c r="PNW1" s="88"/>
      <c r="PNX1" s="88"/>
      <c r="PNY1" s="88"/>
      <c r="PNZ1" s="88"/>
      <c r="POA1" s="88"/>
      <c r="POB1" s="88"/>
      <c r="POC1" s="88"/>
      <c r="POD1" s="88"/>
      <c r="POE1" s="88"/>
      <c r="POF1" s="88"/>
      <c r="POG1" s="88"/>
      <c r="POH1" s="88"/>
      <c r="POI1" s="88"/>
      <c r="POJ1" s="88"/>
      <c r="POK1" s="88"/>
      <c r="POL1" s="88"/>
      <c r="POM1" s="88"/>
      <c r="PON1" s="88"/>
      <c r="POO1" s="88"/>
      <c r="POP1" s="88"/>
      <c r="POQ1" s="88"/>
      <c r="POR1" s="88"/>
      <c r="POS1" s="88"/>
      <c r="POT1" s="88"/>
      <c r="POU1" s="88"/>
      <c r="POV1" s="88"/>
      <c r="POW1" s="88"/>
      <c r="POX1" s="88"/>
      <c r="POY1" s="88"/>
      <c r="POZ1" s="88"/>
      <c r="PPA1" s="88"/>
      <c r="PPB1" s="88"/>
      <c r="PPC1" s="88"/>
      <c r="PPD1" s="88"/>
      <c r="PPE1" s="88"/>
      <c r="PPF1" s="88"/>
      <c r="PPG1" s="88"/>
      <c r="PPH1" s="88"/>
      <c r="PPI1" s="88"/>
      <c r="PPJ1" s="88"/>
      <c r="PPK1" s="88"/>
      <c r="PPL1" s="88"/>
      <c r="PPM1" s="88"/>
      <c r="PPN1" s="88"/>
      <c r="PPO1" s="88"/>
      <c r="PPP1" s="88"/>
      <c r="PPQ1" s="88"/>
      <c r="PPR1" s="88"/>
      <c r="PPS1" s="88"/>
      <c r="PPT1" s="88"/>
      <c r="PPU1" s="88"/>
      <c r="PPV1" s="88"/>
      <c r="PPW1" s="88"/>
      <c r="PPX1" s="88"/>
      <c r="PPY1" s="88"/>
      <c r="PPZ1" s="88"/>
      <c r="PQA1" s="88"/>
      <c r="PQB1" s="88"/>
      <c r="PQC1" s="88"/>
      <c r="PQD1" s="88"/>
      <c r="PQE1" s="88"/>
      <c r="PQF1" s="88"/>
      <c r="PQG1" s="88"/>
      <c r="PQH1" s="88"/>
      <c r="PQI1" s="88"/>
      <c r="PQJ1" s="88"/>
      <c r="PQK1" s="88"/>
      <c r="PQL1" s="88"/>
      <c r="PQM1" s="88"/>
      <c r="PQN1" s="88"/>
      <c r="PQO1" s="88"/>
      <c r="PQP1" s="88"/>
      <c r="PQQ1" s="88"/>
      <c r="PQR1" s="88"/>
      <c r="PQS1" s="88"/>
      <c r="PQT1" s="88"/>
      <c r="PQU1" s="88"/>
      <c r="PQV1" s="88"/>
      <c r="PQW1" s="88"/>
      <c r="PQX1" s="88"/>
      <c r="PQY1" s="88"/>
      <c r="PQZ1" s="88"/>
      <c r="PRA1" s="88"/>
      <c r="PRB1" s="88"/>
      <c r="PRC1" s="88"/>
      <c r="PRD1" s="88"/>
      <c r="PRE1" s="88"/>
      <c r="PRF1" s="88"/>
      <c r="PRG1" s="88"/>
      <c r="PRH1" s="88"/>
      <c r="PRI1" s="88"/>
      <c r="PRJ1" s="88"/>
      <c r="PRK1" s="88"/>
      <c r="PRL1" s="88"/>
      <c r="PRM1" s="88"/>
      <c r="PRN1" s="88"/>
      <c r="PRO1" s="88"/>
      <c r="PRP1" s="88"/>
      <c r="PRQ1" s="88"/>
      <c r="PRR1" s="88"/>
      <c r="PRS1" s="88"/>
      <c r="PRT1" s="88"/>
      <c r="PRU1" s="88"/>
      <c r="PRV1" s="88"/>
      <c r="PRW1" s="88"/>
      <c r="PRX1" s="88"/>
      <c r="PRY1" s="88"/>
      <c r="PRZ1" s="88"/>
      <c r="PSA1" s="88"/>
      <c r="PSB1" s="88"/>
      <c r="PSC1" s="88"/>
      <c r="PSD1" s="88"/>
      <c r="PSE1" s="88"/>
      <c r="PSF1" s="88"/>
      <c r="PSG1" s="88"/>
      <c r="PSH1" s="88"/>
      <c r="PSI1" s="88"/>
      <c r="PSJ1" s="88"/>
      <c r="PSK1" s="88"/>
      <c r="PSL1" s="88"/>
      <c r="PSM1" s="88"/>
      <c r="PSN1" s="88"/>
      <c r="PSO1" s="88"/>
      <c r="PSP1" s="88"/>
      <c r="PSQ1" s="88"/>
      <c r="PSR1" s="88"/>
      <c r="PSS1" s="88"/>
      <c r="PST1" s="88"/>
      <c r="PSU1" s="88"/>
      <c r="PSV1" s="88"/>
      <c r="PSW1" s="88"/>
      <c r="PSX1" s="88"/>
      <c r="PSY1" s="88"/>
      <c r="PSZ1" s="88"/>
      <c r="PTA1" s="88"/>
      <c r="PTB1" s="88"/>
      <c r="PTC1" s="88"/>
      <c r="PTD1" s="88"/>
      <c r="PTE1" s="88"/>
      <c r="PTF1" s="88"/>
      <c r="PTG1" s="88"/>
      <c r="PTH1" s="88"/>
      <c r="PTI1" s="88"/>
      <c r="PTJ1" s="88"/>
      <c r="PTK1" s="88"/>
      <c r="PTL1" s="88"/>
      <c r="PTM1" s="88"/>
      <c r="PTN1" s="88"/>
      <c r="PTO1" s="88"/>
      <c r="PTP1" s="88"/>
      <c r="PTQ1" s="88"/>
      <c r="PTR1" s="88"/>
      <c r="PTS1" s="88"/>
      <c r="PTT1" s="88"/>
      <c r="PTU1" s="88"/>
      <c r="PTV1" s="88"/>
      <c r="PTW1" s="88"/>
      <c r="PTX1" s="88"/>
      <c r="PTY1" s="88"/>
      <c r="PTZ1" s="88"/>
      <c r="PUA1" s="88"/>
      <c r="PUB1" s="88"/>
      <c r="PUC1" s="88"/>
      <c r="PUD1" s="88"/>
      <c r="PUE1" s="88"/>
      <c r="PUF1" s="88"/>
      <c r="PUG1" s="88"/>
      <c r="PUH1" s="88"/>
      <c r="PUI1" s="88"/>
      <c r="PUJ1" s="88"/>
      <c r="PUK1" s="88"/>
      <c r="PUL1" s="88"/>
      <c r="PUM1" s="88"/>
      <c r="PUN1" s="88"/>
      <c r="PUO1" s="88"/>
      <c r="PUP1" s="88"/>
      <c r="PUQ1" s="88"/>
      <c r="PUR1" s="88"/>
      <c r="PUS1" s="88"/>
      <c r="PUT1" s="88"/>
      <c r="PUU1" s="88"/>
      <c r="PUV1" s="88"/>
      <c r="PUW1" s="88"/>
      <c r="PUX1" s="88"/>
      <c r="PUY1" s="88"/>
      <c r="PUZ1" s="88"/>
      <c r="PVA1" s="88"/>
      <c r="PVB1" s="88"/>
      <c r="PVC1" s="88"/>
      <c r="PVD1" s="88"/>
      <c r="PVE1" s="88"/>
      <c r="PVF1" s="88"/>
      <c r="PVG1" s="88"/>
      <c r="PVH1" s="88"/>
      <c r="PVI1" s="88"/>
      <c r="PVJ1" s="88"/>
      <c r="PVK1" s="88"/>
      <c r="PVL1" s="88"/>
      <c r="PVM1" s="88"/>
      <c r="PVN1" s="88"/>
      <c r="PVO1" s="88"/>
      <c r="PVP1" s="88"/>
      <c r="PVQ1" s="88"/>
      <c r="PVR1" s="88"/>
      <c r="PVS1" s="88"/>
      <c r="PVT1" s="88"/>
      <c r="PVU1" s="88"/>
      <c r="PVV1" s="88"/>
      <c r="PVW1" s="88"/>
      <c r="PVX1" s="88"/>
      <c r="PVY1" s="88"/>
      <c r="PVZ1" s="88"/>
      <c r="PWA1" s="88"/>
      <c r="PWB1" s="88"/>
      <c r="PWC1" s="88"/>
      <c r="PWD1" s="88"/>
      <c r="PWE1" s="88"/>
      <c r="PWF1" s="88"/>
      <c r="PWG1" s="88"/>
      <c r="PWH1" s="88"/>
      <c r="PWI1" s="88"/>
      <c r="PWJ1" s="88"/>
      <c r="PWK1" s="88"/>
      <c r="PWL1" s="88"/>
      <c r="PWM1" s="88"/>
      <c r="PWN1" s="88"/>
      <c r="PWO1" s="88"/>
      <c r="PWP1" s="88"/>
      <c r="PWQ1" s="88"/>
      <c r="PWR1" s="88"/>
      <c r="PWS1" s="88"/>
      <c r="PWT1" s="88"/>
      <c r="PWU1" s="88"/>
      <c r="PWV1" s="88"/>
      <c r="PWW1" s="88"/>
      <c r="PWX1" s="88"/>
      <c r="PWY1" s="88"/>
      <c r="PWZ1" s="88"/>
      <c r="PXA1" s="88"/>
      <c r="PXB1" s="88"/>
      <c r="PXC1" s="88"/>
      <c r="PXD1" s="88"/>
      <c r="PXE1" s="88"/>
      <c r="PXF1" s="88"/>
      <c r="PXG1" s="88"/>
      <c r="PXH1" s="88"/>
      <c r="PXI1" s="88"/>
      <c r="PXJ1" s="88"/>
      <c r="PXK1" s="88"/>
      <c r="PXL1" s="88"/>
      <c r="PXM1" s="88"/>
      <c r="PXN1" s="88"/>
      <c r="PXO1" s="88"/>
      <c r="PXP1" s="88"/>
      <c r="PXQ1" s="88"/>
      <c r="PXR1" s="88"/>
      <c r="PXS1" s="88"/>
      <c r="PXT1" s="88"/>
      <c r="PXU1" s="88"/>
      <c r="PXV1" s="88"/>
      <c r="PXW1" s="88"/>
      <c r="PXX1" s="88"/>
      <c r="PXY1" s="88"/>
      <c r="PXZ1" s="88"/>
      <c r="PYA1" s="88"/>
      <c r="PYB1" s="88"/>
      <c r="PYC1" s="88"/>
      <c r="PYD1" s="88"/>
      <c r="PYE1" s="88"/>
      <c r="PYF1" s="88"/>
      <c r="PYG1" s="88"/>
      <c r="PYH1" s="88"/>
      <c r="PYI1" s="88"/>
      <c r="PYJ1" s="88"/>
      <c r="PYK1" s="88"/>
      <c r="PYL1" s="88"/>
      <c r="PYM1" s="88"/>
      <c r="PYN1" s="88"/>
      <c r="PYO1" s="88"/>
      <c r="PYP1" s="88"/>
      <c r="PYQ1" s="88"/>
      <c r="PYR1" s="88"/>
      <c r="PYS1" s="88"/>
      <c r="PYT1" s="88"/>
      <c r="PYU1" s="88"/>
      <c r="PYV1" s="88"/>
      <c r="PYW1" s="88"/>
      <c r="PYX1" s="88"/>
      <c r="PYY1" s="88"/>
      <c r="PYZ1" s="88"/>
      <c r="PZA1" s="88"/>
      <c r="PZB1" s="88"/>
      <c r="PZC1" s="88"/>
      <c r="PZD1" s="88"/>
      <c r="PZE1" s="88"/>
      <c r="PZF1" s="88"/>
      <c r="PZG1" s="88"/>
      <c r="PZH1" s="88"/>
      <c r="PZI1" s="88"/>
      <c r="PZJ1" s="88"/>
      <c r="PZK1" s="88"/>
      <c r="PZL1" s="88"/>
      <c r="PZM1" s="88"/>
      <c r="PZN1" s="88"/>
      <c r="PZO1" s="88"/>
      <c r="PZP1" s="88"/>
      <c r="PZQ1" s="88"/>
      <c r="PZR1" s="88"/>
      <c r="PZS1" s="88"/>
      <c r="PZT1" s="88"/>
      <c r="PZU1" s="88"/>
      <c r="PZV1" s="88"/>
      <c r="PZW1" s="88"/>
      <c r="PZX1" s="88"/>
      <c r="PZY1" s="88"/>
      <c r="PZZ1" s="88"/>
      <c r="QAA1" s="88"/>
      <c r="QAB1" s="88"/>
      <c r="QAC1" s="88"/>
      <c r="QAD1" s="88"/>
      <c r="QAE1" s="88"/>
      <c r="QAF1" s="88"/>
      <c r="QAG1" s="88"/>
      <c r="QAH1" s="88"/>
      <c r="QAI1" s="88"/>
      <c r="QAJ1" s="88"/>
      <c r="QAK1" s="88"/>
      <c r="QAL1" s="88"/>
      <c r="QAM1" s="88"/>
      <c r="QAN1" s="88"/>
      <c r="QAO1" s="88"/>
      <c r="QAP1" s="88"/>
      <c r="QAQ1" s="88"/>
      <c r="QAR1" s="88"/>
      <c r="QAS1" s="88"/>
      <c r="QAT1" s="88"/>
      <c r="QAU1" s="88"/>
      <c r="QAV1" s="88"/>
      <c r="QAW1" s="88"/>
      <c r="QAX1" s="88"/>
      <c r="QAY1" s="88"/>
      <c r="QAZ1" s="88"/>
      <c r="QBA1" s="88"/>
      <c r="QBB1" s="88"/>
      <c r="QBC1" s="88"/>
      <c r="QBD1" s="88"/>
      <c r="QBE1" s="88"/>
      <c r="QBF1" s="88"/>
      <c r="QBG1" s="88"/>
      <c r="QBH1" s="88"/>
      <c r="QBI1" s="88"/>
      <c r="QBJ1" s="88"/>
      <c r="QBK1" s="88"/>
      <c r="QBL1" s="88"/>
      <c r="QBM1" s="88"/>
      <c r="QBN1" s="88"/>
      <c r="QBO1" s="88"/>
      <c r="QBP1" s="88"/>
      <c r="QBQ1" s="88"/>
      <c r="QBR1" s="88"/>
      <c r="QBS1" s="88"/>
      <c r="QBT1" s="88"/>
      <c r="QBU1" s="88"/>
      <c r="QBV1" s="88"/>
      <c r="QBW1" s="88"/>
      <c r="QBX1" s="88"/>
      <c r="QBY1" s="88"/>
      <c r="QBZ1" s="88"/>
      <c r="QCA1" s="88"/>
      <c r="QCB1" s="88"/>
      <c r="QCC1" s="88"/>
      <c r="QCD1" s="88"/>
      <c r="QCE1" s="88"/>
      <c r="QCF1" s="88"/>
      <c r="QCG1" s="88"/>
      <c r="QCH1" s="88"/>
      <c r="QCI1" s="88"/>
      <c r="QCJ1" s="88"/>
      <c r="QCK1" s="88"/>
      <c r="QCL1" s="88"/>
      <c r="QCM1" s="88"/>
      <c r="QCN1" s="88"/>
      <c r="QCO1" s="88"/>
      <c r="QCP1" s="88"/>
      <c r="QCQ1" s="88"/>
      <c r="QCR1" s="88"/>
      <c r="QCS1" s="88"/>
      <c r="QCT1" s="88"/>
      <c r="QCU1" s="88"/>
      <c r="QCV1" s="88"/>
      <c r="QCW1" s="88"/>
      <c r="QCX1" s="88"/>
      <c r="QCY1" s="88"/>
      <c r="QCZ1" s="88"/>
      <c r="QDA1" s="88"/>
      <c r="QDB1" s="88"/>
      <c r="QDC1" s="88"/>
      <c r="QDD1" s="88"/>
      <c r="QDE1" s="88"/>
      <c r="QDF1" s="88"/>
      <c r="QDG1" s="88"/>
      <c r="QDH1" s="88"/>
      <c r="QDI1" s="88"/>
      <c r="QDJ1" s="88"/>
      <c r="QDK1" s="88"/>
      <c r="QDL1" s="88"/>
      <c r="QDM1" s="88"/>
      <c r="QDN1" s="88"/>
      <c r="QDO1" s="88"/>
      <c r="QDP1" s="88"/>
      <c r="QDQ1" s="88"/>
      <c r="QDR1" s="88"/>
      <c r="QDS1" s="88"/>
      <c r="QDT1" s="88"/>
      <c r="QDU1" s="88"/>
      <c r="QDV1" s="88"/>
      <c r="QDW1" s="88"/>
      <c r="QDX1" s="88"/>
      <c r="QDY1" s="88"/>
      <c r="QDZ1" s="88"/>
      <c r="QEA1" s="88"/>
      <c r="QEB1" s="88"/>
      <c r="QEC1" s="88"/>
      <c r="QED1" s="88"/>
      <c r="QEE1" s="88"/>
      <c r="QEF1" s="88"/>
      <c r="QEG1" s="88"/>
      <c r="QEH1" s="88"/>
      <c r="QEI1" s="88"/>
      <c r="QEJ1" s="88"/>
      <c r="QEK1" s="88"/>
      <c r="QEL1" s="88"/>
      <c r="QEM1" s="88"/>
      <c r="QEN1" s="88"/>
      <c r="QEO1" s="88"/>
      <c r="QEP1" s="88"/>
      <c r="QEQ1" s="88"/>
      <c r="QER1" s="88"/>
      <c r="QES1" s="88"/>
      <c r="QET1" s="88"/>
      <c r="QEU1" s="88"/>
      <c r="QEV1" s="88"/>
      <c r="QEW1" s="88"/>
      <c r="QEX1" s="88"/>
      <c r="QEY1" s="88"/>
      <c r="QEZ1" s="88"/>
      <c r="QFA1" s="88"/>
      <c r="QFB1" s="88"/>
      <c r="QFC1" s="88"/>
      <c r="QFD1" s="88"/>
      <c r="QFE1" s="88"/>
      <c r="QFF1" s="88"/>
      <c r="QFG1" s="88"/>
      <c r="QFH1" s="88"/>
      <c r="QFI1" s="88"/>
      <c r="QFJ1" s="88"/>
      <c r="QFK1" s="88"/>
      <c r="QFL1" s="88"/>
      <c r="QFM1" s="88"/>
      <c r="QFN1" s="88"/>
      <c r="QFO1" s="88"/>
      <c r="QFP1" s="88"/>
      <c r="QFQ1" s="88"/>
      <c r="QFR1" s="88"/>
      <c r="QFS1" s="88"/>
      <c r="QFT1" s="88"/>
      <c r="QFU1" s="88"/>
      <c r="QFV1" s="88"/>
      <c r="QFW1" s="88"/>
      <c r="QFX1" s="88"/>
      <c r="QFY1" s="88"/>
      <c r="QFZ1" s="88"/>
      <c r="QGA1" s="88"/>
      <c r="QGB1" s="88"/>
      <c r="QGC1" s="88"/>
      <c r="QGD1" s="88"/>
      <c r="QGE1" s="88"/>
      <c r="QGF1" s="88"/>
      <c r="QGG1" s="88"/>
      <c r="QGH1" s="88"/>
      <c r="QGI1" s="88"/>
      <c r="QGJ1" s="88"/>
      <c r="QGK1" s="88"/>
      <c r="QGL1" s="88"/>
      <c r="QGM1" s="88"/>
      <c r="QGN1" s="88"/>
      <c r="QGO1" s="88"/>
      <c r="QGP1" s="88"/>
      <c r="QGQ1" s="88"/>
      <c r="QGR1" s="88"/>
      <c r="QGS1" s="88"/>
      <c r="QGT1" s="88"/>
      <c r="QGU1" s="88"/>
      <c r="QGV1" s="88"/>
      <c r="QGW1" s="88"/>
      <c r="QGX1" s="88"/>
      <c r="QGY1" s="88"/>
      <c r="QGZ1" s="88"/>
      <c r="QHA1" s="88"/>
      <c r="QHB1" s="88"/>
      <c r="QHC1" s="88"/>
      <c r="QHD1" s="88"/>
      <c r="QHE1" s="88"/>
      <c r="QHF1" s="88"/>
      <c r="QHG1" s="88"/>
      <c r="QHH1" s="88"/>
      <c r="QHI1" s="88"/>
      <c r="QHJ1" s="88"/>
      <c r="QHK1" s="88"/>
      <c r="QHL1" s="88"/>
      <c r="QHM1" s="88"/>
      <c r="QHN1" s="88"/>
      <c r="QHO1" s="88"/>
      <c r="QHP1" s="88"/>
      <c r="QHQ1" s="88"/>
      <c r="QHR1" s="88"/>
      <c r="QHS1" s="88"/>
      <c r="QHT1" s="88"/>
      <c r="QHU1" s="88"/>
      <c r="QHV1" s="88"/>
      <c r="QHW1" s="88"/>
      <c r="QHX1" s="88"/>
      <c r="QHY1" s="88"/>
      <c r="QHZ1" s="88"/>
      <c r="QIA1" s="88"/>
      <c r="QIB1" s="88"/>
      <c r="QIC1" s="88"/>
      <c r="QID1" s="88"/>
      <c r="QIE1" s="88"/>
      <c r="QIF1" s="88"/>
      <c r="QIG1" s="88"/>
      <c r="QIH1" s="88"/>
      <c r="QII1" s="88"/>
      <c r="QIJ1" s="88"/>
      <c r="QIK1" s="88"/>
      <c r="QIL1" s="88"/>
      <c r="QIM1" s="88"/>
      <c r="QIN1" s="88"/>
      <c r="QIO1" s="88"/>
      <c r="QIP1" s="88"/>
      <c r="QIQ1" s="88"/>
      <c r="QIR1" s="88"/>
      <c r="QIS1" s="88"/>
      <c r="QIT1" s="88"/>
      <c r="QIU1" s="88"/>
      <c r="QIV1" s="88"/>
      <c r="QIW1" s="88"/>
      <c r="QIX1" s="88"/>
      <c r="QIY1" s="88"/>
      <c r="QIZ1" s="88"/>
      <c r="QJA1" s="88"/>
      <c r="QJB1" s="88"/>
      <c r="QJC1" s="88"/>
      <c r="QJD1" s="88"/>
      <c r="QJE1" s="88"/>
      <c r="QJF1" s="88"/>
      <c r="QJG1" s="88"/>
      <c r="QJH1" s="88"/>
      <c r="QJI1" s="88"/>
      <c r="QJJ1" s="88"/>
      <c r="QJK1" s="88"/>
      <c r="QJL1" s="88"/>
      <c r="QJM1" s="88"/>
      <c r="QJN1" s="88"/>
      <c r="QJO1" s="88"/>
      <c r="QJP1" s="88"/>
      <c r="QJQ1" s="88"/>
      <c r="QJR1" s="88"/>
      <c r="QJS1" s="88"/>
      <c r="QJT1" s="88"/>
      <c r="QJU1" s="88"/>
      <c r="QJV1" s="88"/>
      <c r="QJW1" s="88"/>
      <c r="QJX1" s="88"/>
      <c r="QJY1" s="88"/>
      <c r="QJZ1" s="88"/>
      <c r="QKA1" s="88"/>
      <c r="QKB1" s="88"/>
      <c r="QKC1" s="88"/>
      <c r="QKD1" s="88"/>
      <c r="QKE1" s="88"/>
      <c r="QKF1" s="88"/>
      <c r="QKG1" s="88"/>
      <c r="QKH1" s="88"/>
      <c r="QKI1" s="88"/>
      <c r="QKJ1" s="88"/>
      <c r="QKK1" s="88"/>
      <c r="QKL1" s="88"/>
      <c r="QKM1" s="88"/>
      <c r="QKN1" s="88"/>
      <c r="QKO1" s="88"/>
      <c r="QKP1" s="88"/>
      <c r="QKQ1" s="88"/>
      <c r="QKR1" s="88"/>
      <c r="QKS1" s="88"/>
      <c r="QKT1" s="88"/>
      <c r="QKU1" s="88"/>
      <c r="QKV1" s="88"/>
      <c r="QKW1" s="88"/>
      <c r="QKX1" s="88"/>
      <c r="QKY1" s="88"/>
      <c r="QKZ1" s="88"/>
      <c r="QLA1" s="88"/>
      <c r="QLB1" s="88"/>
      <c r="QLC1" s="88"/>
      <c r="QLD1" s="88"/>
      <c r="QLE1" s="88"/>
      <c r="QLF1" s="88"/>
      <c r="QLG1" s="88"/>
      <c r="QLH1" s="88"/>
      <c r="QLI1" s="88"/>
      <c r="QLJ1" s="88"/>
      <c r="QLK1" s="88"/>
      <c r="QLL1" s="88"/>
      <c r="QLM1" s="88"/>
      <c r="QLN1" s="88"/>
      <c r="QLO1" s="88"/>
      <c r="QLP1" s="88"/>
      <c r="QLQ1" s="88"/>
      <c r="QLR1" s="88"/>
      <c r="QLS1" s="88"/>
      <c r="QLT1" s="88"/>
      <c r="QLU1" s="88"/>
      <c r="QLV1" s="88"/>
      <c r="QLW1" s="88"/>
      <c r="QLX1" s="88"/>
      <c r="QLY1" s="88"/>
      <c r="QLZ1" s="88"/>
      <c r="QMA1" s="88"/>
      <c r="QMB1" s="88"/>
      <c r="QMC1" s="88"/>
      <c r="QMD1" s="88"/>
      <c r="QME1" s="88"/>
      <c r="QMF1" s="88"/>
      <c r="QMG1" s="88"/>
      <c r="QMH1" s="88"/>
      <c r="QMI1" s="88"/>
      <c r="QMJ1" s="88"/>
      <c r="QMK1" s="88"/>
      <c r="QML1" s="88"/>
      <c r="QMM1" s="88"/>
      <c r="QMN1" s="88"/>
      <c r="QMO1" s="88"/>
      <c r="QMP1" s="88"/>
      <c r="QMQ1" s="88"/>
      <c r="QMR1" s="88"/>
      <c r="QMS1" s="88"/>
      <c r="QMT1" s="88"/>
      <c r="QMU1" s="88"/>
      <c r="QMV1" s="88"/>
      <c r="QMW1" s="88"/>
      <c r="QMX1" s="88"/>
      <c r="QMY1" s="88"/>
      <c r="QMZ1" s="88"/>
      <c r="QNA1" s="88"/>
      <c r="QNB1" s="88"/>
      <c r="QNC1" s="88"/>
      <c r="QND1" s="88"/>
      <c r="QNE1" s="88"/>
      <c r="QNF1" s="88"/>
      <c r="QNG1" s="88"/>
      <c r="QNH1" s="88"/>
      <c r="QNI1" s="88"/>
      <c r="QNJ1" s="88"/>
      <c r="QNK1" s="88"/>
      <c r="QNL1" s="88"/>
      <c r="QNM1" s="88"/>
      <c r="QNN1" s="88"/>
      <c r="QNO1" s="88"/>
      <c r="QNP1" s="88"/>
      <c r="QNQ1" s="88"/>
      <c r="QNR1" s="88"/>
      <c r="QNS1" s="88"/>
      <c r="QNT1" s="88"/>
      <c r="QNU1" s="88"/>
      <c r="QNV1" s="88"/>
      <c r="QNW1" s="88"/>
      <c r="QNX1" s="88"/>
      <c r="QNY1" s="88"/>
      <c r="QNZ1" s="88"/>
      <c r="QOA1" s="88"/>
      <c r="QOB1" s="88"/>
      <c r="QOC1" s="88"/>
      <c r="QOD1" s="88"/>
      <c r="QOE1" s="88"/>
      <c r="QOF1" s="88"/>
      <c r="QOG1" s="88"/>
      <c r="QOH1" s="88"/>
      <c r="QOI1" s="88"/>
      <c r="QOJ1" s="88"/>
      <c r="QOK1" s="88"/>
      <c r="QOL1" s="88"/>
      <c r="QOM1" s="88"/>
      <c r="QON1" s="88"/>
      <c r="QOO1" s="88"/>
      <c r="QOP1" s="88"/>
      <c r="QOQ1" s="88"/>
      <c r="QOR1" s="88"/>
      <c r="QOS1" s="88"/>
      <c r="QOT1" s="88"/>
      <c r="QOU1" s="88"/>
      <c r="QOV1" s="88"/>
      <c r="QOW1" s="88"/>
      <c r="QOX1" s="88"/>
      <c r="QOY1" s="88"/>
      <c r="QOZ1" s="88"/>
      <c r="QPA1" s="88"/>
      <c r="QPB1" s="88"/>
      <c r="QPC1" s="88"/>
      <c r="QPD1" s="88"/>
      <c r="QPE1" s="88"/>
      <c r="QPF1" s="88"/>
      <c r="QPG1" s="88"/>
      <c r="QPH1" s="88"/>
      <c r="QPI1" s="88"/>
      <c r="QPJ1" s="88"/>
      <c r="QPK1" s="88"/>
      <c r="QPL1" s="88"/>
      <c r="QPM1" s="88"/>
      <c r="QPN1" s="88"/>
      <c r="QPO1" s="88"/>
      <c r="QPP1" s="88"/>
      <c r="QPQ1" s="88"/>
      <c r="QPR1" s="88"/>
      <c r="QPS1" s="88"/>
      <c r="QPT1" s="88"/>
      <c r="QPU1" s="88"/>
      <c r="QPV1" s="88"/>
      <c r="QPW1" s="88"/>
      <c r="QPX1" s="88"/>
      <c r="QPY1" s="88"/>
      <c r="QPZ1" s="88"/>
      <c r="QQA1" s="88"/>
      <c r="QQB1" s="88"/>
      <c r="QQC1" s="88"/>
      <c r="QQD1" s="88"/>
      <c r="QQE1" s="88"/>
      <c r="QQF1" s="88"/>
      <c r="QQG1" s="88"/>
      <c r="QQH1" s="88"/>
      <c r="QQI1" s="88"/>
      <c r="QQJ1" s="88"/>
      <c r="QQK1" s="88"/>
      <c r="QQL1" s="88"/>
      <c r="QQM1" s="88"/>
      <c r="QQN1" s="88"/>
      <c r="QQO1" s="88"/>
      <c r="QQP1" s="88"/>
      <c r="QQQ1" s="88"/>
      <c r="QQR1" s="88"/>
      <c r="QQS1" s="88"/>
      <c r="QQT1" s="88"/>
      <c r="QQU1" s="88"/>
      <c r="QQV1" s="88"/>
      <c r="QQW1" s="88"/>
      <c r="QQX1" s="88"/>
      <c r="QQY1" s="88"/>
      <c r="QQZ1" s="88"/>
      <c r="QRA1" s="88"/>
      <c r="QRB1" s="88"/>
      <c r="QRC1" s="88"/>
      <c r="QRD1" s="88"/>
      <c r="QRE1" s="88"/>
      <c r="QRF1" s="88"/>
      <c r="QRG1" s="88"/>
      <c r="QRH1" s="88"/>
      <c r="QRI1" s="88"/>
      <c r="QRJ1" s="88"/>
      <c r="QRK1" s="88"/>
      <c r="QRL1" s="88"/>
      <c r="QRM1" s="88"/>
      <c r="QRN1" s="88"/>
      <c r="QRO1" s="88"/>
      <c r="QRP1" s="88"/>
      <c r="QRQ1" s="88"/>
      <c r="QRR1" s="88"/>
      <c r="QRS1" s="88"/>
      <c r="QRT1" s="88"/>
      <c r="QRU1" s="88"/>
      <c r="QRV1" s="88"/>
      <c r="QRW1" s="88"/>
      <c r="QRX1" s="88"/>
      <c r="QRY1" s="88"/>
      <c r="QRZ1" s="88"/>
      <c r="QSA1" s="88"/>
      <c r="QSB1" s="88"/>
      <c r="QSC1" s="88"/>
      <c r="QSD1" s="88"/>
      <c r="QSE1" s="88"/>
      <c r="QSF1" s="88"/>
      <c r="QSG1" s="88"/>
      <c r="QSH1" s="88"/>
      <c r="QSI1" s="88"/>
      <c r="QSJ1" s="88"/>
      <c r="QSK1" s="88"/>
      <c r="QSL1" s="88"/>
      <c r="QSM1" s="88"/>
      <c r="QSN1" s="88"/>
      <c r="QSO1" s="88"/>
      <c r="QSP1" s="88"/>
      <c r="QSQ1" s="88"/>
      <c r="QSR1" s="88"/>
      <c r="QSS1" s="88"/>
      <c r="QST1" s="88"/>
      <c r="QSU1" s="88"/>
      <c r="QSV1" s="88"/>
      <c r="QSW1" s="88"/>
      <c r="QSX1" s="88"/>
      <c r="QSY1" s="88"/>
      <c r="QSZ1" s="88"/>
      <c r="QTA1" s="88"/>
      <c r="QTB1" s="88"/>
      <c r="QTC1" s="88"/>
      <c r="QTD1" s="88"/>
      <c r="QTE1" s="88"/>
      <c r="QTF1" s="88"/>
      <c r="QTG1" s="88"/>
      <c r="QTH1" s="88"/>
      <c r="QTI1" s="88"/>
      <c r="QTJ1" s="88"/>
      <c r="QTK1" s="88"/>
      <c r="QTL1" s="88"/>
      <c r="QTM1" s="88"/>
      <c r="QTN1" s="88"/>
      <c r="QTO1" s="88"/>
      <c r="QTP1" s="88"/>
      <c r="QTQ1" s="88"/>
      <c r="QTR1" s="88"/>
      <c r="QTS1" s="88"/>
      <c r="QTT1" s="88"/>
      <c r="QTU1" s="88"/>
      <c r="QTV1" s="88"/>
      <c r="QTW1" s="88"/>
      <c r="QTX1" s="88"/>
      <c r="QTY1" s="88"/>
      <c r="QTZ1" s="88"/>
      <c r="QUA1" s="88"/>
      <c r="QUB1" s="88"/>
      <c r="QUC1" s="88"/>
      <c r="QUD1" s="88"/>
      <c r="QUE1" s="88"/>
      <c r="QUF1" s="88"/>
      <c r="QUG1" s="88"/>
      <c r="QUH1" s="88"/>
      <c r="QUI1" s="88"/>
      <c r="QUJ1" s="88"/>
      <c r="QUK1" s="88"/>
      <c r="QUL1" s="88"/>
      <c r="QUM1" s="88"/>
      <c r="QUN1" s="88"/>
      <c r="QUO1" s="88"/>
      <c r="QUP1" s="88"/>
      <c r="QUQ1" s="88"/>
      <c r="QUR1" s="88"/>
      <c r="QUS1" s="88"/>
      <c r="QUT1" s="88"/>
      <c r="QUU1" s="88"/>
      <c r="QUV1" s="88"/>
      <c r="QUW1" s="88"/>
      <c r="QUX1" s="88"/>
      <c r="QUY1" s="88"/>
      <c r="QUZ1" s="88"/>
      <c r="QVA1" s="88"/>
      <c r="QVB1" s="88"/>
      <c r="QVC1" s="88"/>
      <c r="QVD1" s="88"/>
      <c r="QVE1" s="88"/>
      <c r="QVF1" s="88"/>
      <c r="QVG1" s="88"/>
      <c r="QVH1" s="88"/>
      <c r="QVI1" s="88"/>
      <c r="QVJ1" s="88"/>
      <c r="QVK1" s="88"/>
      <c r="QVL1" s="88"/>
      <c r="QVM1" s="88"/>
      <c r="QVN1" s="88"/>
      <c r="QVO1" s="88"/>
      <c r="QVP1" s="88"/>
      <c r="QVQ1" s="88"/>
      <c r="QVR1" s="88"/>
      <c r="QVS1" s="88"/>
      <c r="QVT1" s="88"/>
      <c r="QVU1" s="88"/>
      <c r="QVV1" s="88"/>
      <c r="QVW1" s="88"/>
      <c r="QVX1" s="88"/>
      <c r="QVY1" s="88"/>
      <c r="QVZ1" s="88"/>
      <c r="QWA1" s="88"/>
      <c r="QWB1" s="88"/>
      <c r="QWC1" s="88"/>
      <c r="QWD1" s="88"/>
      <c r="QWE1" s="88"/>
      <c r="QWF1" s="88"/>
      <c r="QWG1" s="88"/>
      <c r="QWH1" s="88"/>
      <c r="QWI1" s="88"/>
      <c r="QWJ1" s="88"/>
      <c r="QWK1" s="88"/>
      <c r="QWL1" s="88"/>
      <c r="QWM1" s="88"/>
      <c r="QWN1" s="88"/>
      <c r="QWO1" s="88"/>
      <c r="QWP1" s="88"/>
      <c r="QWQ1" s="88"/>
      <c r="QWR1" s="88"/>
      <c r="QWS1" s="88"/>
      <c r="QWT1" s="88"/>
      <c r="QWU1" s="88"/>
      <c r="QWV1" s="88"/>
      <c r="QWW1" s="88"/>
      <c r="QWX1" s="88"/>
      <c r="QWY1" s="88"/>
      <c r="QWZ1" s="88"/>
      <c r="QXA1" s="88"/>
      <c r="QXB1" s="88"/>
      <c r="QXC1" s="88"/>
      <c r="QXD1" s="88"/>
      <c r="QXE1" s="88"/>
      <c r="QXF1" s="88"/>
      <c r="QXG1" s="88"/>
      <c r="QXH1" s="88"/>
      <c r="QXI1" s="88"/>
      <c r="QXJ1" s="88"/>
      <c r="QXK1" s="88"/>
      <c r="QXL1" s="88"/>
      <c r="QXM1" s="88"/>
      <c r="QXN1" s="88"/>
      <c r="QXO1" s="88"/>
      <c r="QXP1" s="88"/>
      <c r="QXQ1" s="88"/>
      <c r="QXR1" s="88"/>
      <c r="QXS1" s="88"/>
      <c r="QXT1" s="88"/>
      <c r="QXU1" s="88"/>
      <c r="QXV1" s="88"/>
      <c r="QXW1" s="88"/>
      <c r="QXX1" s="88"/>
      <c r="QXY1" s="88"/>
      <c r="QXZ1" s="88"/>
      <c r="QYA1" s="88"/>
      <c r="QYB1" s="88"/>
      <c r="QYC1" s="88"/>
      <c r="QYD1" s="88"/>
      <c r="QYE1" s="88"/>
      <c r="QYF1" s="88"/>
      <c r="QYG1" s="88"/>
      <c r="QYH1" s="88"/>
      <c r="QYI1" s="88"/>
      <c r="QYJ1" s="88"/>
      <c r="QYK1" s="88"/>
      <c r="QYL1" s="88"/>
      <c r="QYM1" s="88"/>
      <c r="QYN1" s="88"/>
      <c r="QYO1" s="88"/>
      <c r="QYP1" s="88"/>
      <c r="QYQ1" s="88"/>
      <c r="QYR1" s="88"/>
      <c r="QYS1" s="88"/>
      <c r="QYT1" s="88"/>
      <c r="QYU1" s="88"/>
      <c r="QYV1" s="88"/>
      <c r="QYW1" s="88"/>
      <c r="QYX1" s="88"/>
      <c r="QYY1" s="88"/>
      <c r="QYZ1" s="88"/>
      <c r="QZA1" s="88"/>
      <c r="QZB1" s="88"/>
      <c r="QZC1" s="88"/>
      <c r="QZD1" s="88"/>
      <c r="QZE1" s="88"/>
      <c r="QZF1" s="88"/>
      <c r="QZG1" s="88"/>
      <c r="QZH1" s="88"/>
      <c r="QZI1" s="88"/>
      <c r="QZJ1" s="88"/>
      <c r="QZK1" s="88"/>
      <c r="QZL1" s="88"/>
      <c r="QZM1" s="88"/>
      <c r="QZN1" s="88"/>
      <c r="QZO1" s="88"/>
      <c r="QZP1" s="88"/>
      <c r="QZQ1" s="88"/>
      <c r="QZR1" s="88"/>
      <c r="QZS1" s="88"/>
      <c r="QZT1" s="88"/>
      <c r="QZU1" s="88"/>
      <c r="QZV1" s="88"/>
      <c r="QZW1" s="88"/>
      <c r="QZX1" s="88"/>
      <c r="QZY1" s="88"/>
      <c r="QZZ1" s="88"/>
      <c r="RAA1" s="88"/>
      <c r="RAB1" s="88"/>
      <c r="RAC1" s="88"/>
      <c r="RAD1" s="88"/>
      <c r="RAE1" s="88"/>
      <c r="RAF1" s="88"/>
      <c r="RAG1" s="88"/>
      <c r="RAH1" s="88"/>
      <c r="RAI1" s="88"/>
      <c r="RAJ1" s="88"/>
      <c r="RAK1" s="88"/>
      <c r="RAL1" s="88"/>
      <c r="RAM1" s="88"/>
      <c r="RAN1" s="88"/>
      <c r="RAO1" s="88"/>
      <c r="RAP1" s="88"/>
      <c r="RAQ1" s="88"/>
      <c r="RAR1" s="88"/>
      <c r="RAS1" s="88"/>
      <c r="RAT1" s="88"/>
      <c r="RAU1" s="88"/>
      <c r="RAV1" s="88"/>
      <c r="RAW1" s="88"/>
      <c r="RAX1" s="88"/>
      <c r="RAY1" s="88"/>
      <c r="RAZ1" s="88"/>
      <c r="RBA1" s="88"/>
      <c r="RBB1" s="88"/>
      <c r="RBC1" s="88"/>
      <c r="RBD1" s="88"/>
      <c r="RBE1" s="88"/>
      <c r="RBF1" s="88"/>
      <c r="RBG1" s="88"/>
      <c r="RBH1" s="88"/>
      <c r="RBI1" s="88"/>
      <c r="RBJ1" s="88"/>
      <c r="RBK1" s="88"/>
      <c r="RBL1" s="88"/>
      <c r="RBM1" s="88"/>
      <c r="RBN1" s="88"/>
      <c r="RBO1" s="88"/>
      <c r="RBP1" s="88"/>
      <c r="RBQ1" s="88"/>
      <c r="RBR1" s="88"/>
      <c r="RBS1" s="88"/>
      <c r="RBT1" s="88"/>
      <c r="RBU1" s="88"/>
      <c r="RBV1" s="88"/>
      <c r="RBW1" s="88"/>
      <c r="RBX1" s="88"/>
      <c r="RBY1" s="88"/>
      <c r="RBZ1" s="88"/>
      <c r="RCA1" s="88"/>
      <c r="RCB1" s="88"/>
      <c r="RCC1" s="88"/>
      <c r="RCD1" s="88"/>
      <c r="RCE1" s="88"/>
      <c r="RCF1" s="88"/>
      <c r="RCG1" s="88"/>
      <c r="RCH1" s="88"/>
      <c r="RCI1" s="88"/>
      <c r="RCJ1" s="88"/>
      <c r="RCK1" s="88"/>
      <c r="RCL1" s="88"/>
      <c r="RCM1" s="88"/>
      <c r="RCN1" s="88"/>
      <c r="RCO1" s="88"/>
      <c r="RCP1" s="88"/>
      <c r="RCQ1" s="88"/>
      <c r="RCR1" s="88"/>
      <c r="RCS1" s="88"/>
      <c r="RCT1" s="88"/>
      <c r="RCU1" s="88"/>
      <c r="RCV1" s="88"/>
      <c r="RCW1" s="88"/>
      <c r="RCX1" s="88"/>
      <c r="RCY1" s="88"/>
      <c r="RCZ1" s="88"/>
      <c r="RDA1" s="88"/>
      <c r="RDB1" s="88"/>
      <c r="RDC1" s="88"/>
      <c r="RDD1" s="88"/>
      <c r="RDE1" s="88"/>
      <c r="RDF1" s="88"/>
      <c r="RDG1" s="88"/>
      <c r="RDH1" s="88"/>
      <c r="RDI1" s="88"/>
      <c r="RDJ1" s="88"/>
      <c r="RDK1" s="88"/>
      <c r="RDL1" s="88"/>
      <c r="RDM1" s="88"/>
      <c r="RDN1" s="88"/>
      <c r="RDO1" s="88"/>
      <c r="RDP1" s="88"/>
      <c r="RDQ1" s="88"/>
      <c r="RDR1" s="88"/>
      <c r="RDS1" s="88"/>
      <c r="RDT1" s="88"/>
      <c r="RDU1" s="88"/>
      <c r="RDV1" s="88"/>
      <c r="RDW1" s="88"/>
      <c r="RDX1" s="88"/>
      <c r="RDY1" s="88"/>
      <c r="RDZ1" s="88"/>
      <c r="REA1" s="88"/>
      <c r="REB1" s="88"/>
      <c r="REC1" s="88"/>
      <c r="RED1" s="88"/>
      <c r="REE1" s="88"/>
      <c r="REF1" s="88"/>
      <c r="REG1" s="88"/>
      <c r="REH1" s="88"/>
      <c r="REI1" s="88"/>
      <c r="REJ1" s="88"/>
      <c r="REK1" s="88"/>
      <c r="REL1" s="88"/>
      <c r="REM1" s="88"/>
      <c r="REN1" s="88"/>
      <c r="REO1" s="88"/>
      <c r="REP1" s="88"/>
      <c r="REQ1" s="88"/>
      <c r="RER1" s="88"/>
      <c r="RES1" s="88"/>
      <c r="RET1" s="88"/>
      <c r="REU1" s="88"/>
      <c r="REV1" s="88"/>
      <c r="REW1" s="88"/>
      <c r="REX1" s="88"/>
      <c r="REY1" s="88"/>
      <c r="REZ1" s="88"/>
      <c r="RFA1" s="88"/>
      <c r="RFB1" s="88"/>
      <c r="RFC1" s="88"/>
      <c r="RFD1" s="88"/>
      <c r="RFE1" s="88"/>
      <c r="RFF1" s="88"/>
      <c r="RFG1" s="88"/>
      <c r="RFH1" s="88"/>
      <c r="RFI1" s="88"/>
      <c r="RFJ1" s="88"/>
      <c r="RFK1" s="88"/>
      <c r="RFL1" s="88"/>
      <c r="RFM1" s="88"/>
      <c r="RFN1" s="88"/>
      <c r="RFO1" s="88"/>
      <c r="RFP1" s="88"/>
      <c r="RFQ1" s="88"/>
      <c r="RFR1" s="88"/>
      <c r="RFS1" s="88"/>
      <c r="RFT1" s="88"/>
      <c r="RFU1" s="88"/>
      <c r="RFV1" s="88"/>
      <c r="RFW1" s="88"/>
      <c r="RFX1" s="88"/>
      <c r="RFY1" s="88"/>
      <c r="RFZ1" s="88"/>
      <c r="RGA1" s="88"/>
      <c r="RGB1" s="88"/>
      <c r="RGC1" s="88"/>
      <c r="RGD1" s="88"/>
      <c r="RGE1" s="88"/>
      <c r="RGF1" s="88"/>
      <c r="RGG1" s="88"/>
      <c r="RGH1" s="88"/>
      <c r="RGI1" s="88"/>
      <c r="RGJ1" s="88"/>
      <c r="RGK1" s="88"/>
      <c r="RGL1" s="88"/>
      <c r="RGM1" s="88"/>
      <c r="RGN1" s="88"/>
      <c r="RGO1" s="88"/>
      <c r="RGP1" s="88"/>
      <c r="RGQ1" s="88"/>
      <c r="RGR1" s="88"/>
      <c r="RGS1" s="88"/>
      <c r="RGT1" s="88"/>
      <c r="RGU1" s="88"/>
      <c r="RGV1" s="88"/>
      <c r="RGW1" s="88"/>
      <c r="RGX1" s="88"/>
      <c r="RGY1" s="88"/>
      <c r="RGZ1" s="88"/>
      <c r="RHA1" s="88"/>
      <c r="RHB1" s="88"/>
      <c r="RHC1" s="88"/>
      <c r="RHD1" s="88"/>
      <c r="RHE1" s="88"/>
      <c r="RHF1" s="88"/>
      <c r="RHG1" s="88"/>
      <c r="RHH1" s="88"/>
      <c r="RHI1" s="88"/>
      <c r="RHJ1" s="88"/>
      <c r="RHK1" s="88"/>
      <c r="RHL1" s="88"/>
      <c r="RHM1" s="88"/>
      <c r="RHN1" s="88"/>
      <c r="RHO1" s="88"/>
      <c r="RHP1" s="88"/>
      <c r="RHQ1" s="88"/>
      <c r="RHR1" s="88"/>
      <c r="RHS1" s="88"/>
      <c r="RHT1" s="88"/>
      <c r="RHU1" s="88"/>
      <c r="RHV1" s="88"/>
      <c r="RHW1" s="88"/>
      <c r="RHX1" s="88"/>
      <c r="RHY1" s="88"/>
      <c r="RHZ1" s="88"/>
      <c r="RIA1" s="88"/>
      <c r="RIB1" s="88"/>
      <c r="RIC1" s="88"/>
      <c r="RID1" s="88"/>
      <c r="RIE1" s="88"/>
      <c r="RIF1" s="88"/>
      <c r="RIG1" s="88"/>
      <c r="RIH1" s="88"/>
      <c r="RII1" s="88"/>
      <c r="RIJ1" s="88"/>
      <c r="RIK1" s="88"/>
      <c r="RIL1" s="88"/>
      <c r="RIM1" s="88"/>
      <c r="RIN1" s="88"/>
      <c r="RIO1" s="88"/>
      <c r="RIP1" s="88"/>
      <c r="RIQ1" s="88"/>
      <c r="RIR1" s="88"/>
      <c r="RIS1" s="88"/>
      <c r="RIT1" s="88"/>
      <c r="RIU1" s="88"/>
      <c r="RIV1" s="88"/>
      <c r="RIW1" s="88"/>
      <c r="RIX1" s="88"/>
      <c r="RIY1" s="88"/>
      <c r="RIZ1" s="88"/>
      <c r="RJA1" s="88"/>
      <c r="RJB1" s="88"/>
      <c r="RJC1" s="88"/>
      <c r="RJD1" s="88"/>
      <c r="RJE1" s="88"/>
      <c r="RJF1" s="88"/>
      <c r="RJG1" s="88"/>
      <c r="RJH1" s="88"/>
      <c r="RJI1" s="88"/>
      <c r="RJJ1" s="88"/>
      <c r="RJK1" s="88"/>
      <c r="RJL1" s="88"/>
      <c r="RJM1" s="88"/>
      <c r="RJN1" s="88"/>
      <c r="RJO1" s="88"/>
      <c r="RJP1" s="88"/>
      <c r="RJQ1" s="88"/>
      <c r="RJR1" s="88"/>
      <c r="RJS1" s="88"/>
      <c r="RJT1" s="88"/>
      <c r="RJU1" s="88"/>
      <c r="RJV1" s="88"/>
      <c r="RJW1" s="88"/>
      <c r="RJX1" s="88"/>
      <c r="RJY1" s="88"/>
      <c r="RJZ1" s="88"/>
      <c r="RKA1" s="88"/>
      <c r="RKB1" s="88"/>
      <c r="RKC1" s="88"/>
      <c r="RKD1" s="88"/>
      <c r="RKE1" s="88"/>
      <c r="RKF1" s="88"/>
      <c r="RKG1" s="88"/>
      <c r="RKH1" s="88"/>
      <c r="RKI1" s="88"/>
      <c r="RKJ1" s="88"/>
      <c r="RKK1" s="88"/>
      <c r="RKL1" s="88"/>
      <c r="RKM1" s="88"/>
      <c r="RKN1" s="88"/>
      <c r="RKO1" s="88"/>
      <c r="RKP1" s="88"/>
      <c r="RKQ1" s="88"/>
      <c r="RKR1" s="88"/>
      <c r="RKS1" s="88"/>
      <c r="RKT1" s="88"/>
      <c r="RKU1" s="88"/>
      <c r="RKV1" s="88"/>
      <c r="RKW1" s="88"/>
      <c r="RKX1" s="88"/>
      <c r="RKY1" s="88"/>
      <c r="RKZ1" s="88"/>
      <c r="RLA1" s="88"/>
      <c r="RLB1" s="88"/>
      <c r="RLC1" s="88"/>
      <c r="RLD1" s="88"/>
      <c r="RLE1" s="88"/>
      <c r="RLF1" s="88"/>
      <c r="RLG1" s="88"/>
      <c r="RLH1" s="88"/>
      <c r="RLI1" s="88"/>
      <c r="RLJ1" s="88"/>
      <c r="RLK1" s="88"/>
      <c r="RLL1" s="88"/>
      <c r="RLM1" s="88"/>
      <c r="RLN1" s="88"/>
      <c r="RLO1" s="88"/>
      <c r="RLP1" s="88"/>
      <c r="RLQ1" s="88"/>
      <c r="RLR1" s="88"/>
      <c r="RLS1" s="88"/>
      <c r="RLT1" s="88"/>
      <c r="RLU1" s="88"/>
      <c r="RLV1" s="88"/>
      <c r="RLW1" s="88"/>
      <c r="RLX1" s="88"/>
      <c r="RLY1" s="88"/>
      <c r="RLZ1" s="88"/>
      <c r="RMA1" s="88"/>
      <c r="RMB1" s="88"/>
      <c r="RMC1" s="88"/>
      <c r="RMD1" s="88"/>
      <c r="RME1" s="88"/>
      <c r="RMF1" s="88"/>
      <c r="RMG1" s="88"/>
      <c r="RMH1" s="88"/>
      <c r="RMI1" s="88"/>
      <c r="RMJ1" s="88"/>
      <c r="RMK1" s="88"/>
      <c r="RML1" s="88"/>
      <c r="RMM1" s="88"/>
      <c r="RMN1" s="88"/>
      <c r="RMO1" s="88"/>
      <c r="RMP1" s="88"/>
      <c r="RMQ1" s="88"/>
      <c r="RMR1" s="88"/>
      <c r="RMS1" s="88"/>
      <c r="RMT1" s="88"/>
      <c r="RMU1" s="88"/>
      <c r="RMV1" s="88"/>
      <c r="RMW1" s="88"/>
      <c r="RMX1" s="88"/>
      <c r="RMY1" s="88"/>
      <c r="RMZ1" s="88"/>
      <c r="RNA1" s="88"/>
      <c r="RNB1" s="88"/>
      <c r="RNC1" s="88"/>
      <c r="RND1" s="88"/>
      <c r="RNE1" s="88"/>
      <c r="RNF1" s="88"/>
      <c r="RNG1" s="88"/>
      <c r="RNH1" s="88"/>
      <c r="RNI1" s="88"/>
      <c r="RNJ1" s="88"/>
      <c r="RNK1" s="88"/>
      <c r="RNL1" s="88"/>
      <c r="RNM1" s="88"/>
      <c r="RNN1" s="88"/>
      <c r="RNO1" s="88"/>
      <c r="RNP1" s="88"/>
      <c r="RNQ1" s="88"/>
      <c r="RNR1" s="88"/>
      <c r="RNS1" s="88"/>
      <c r="RNT1" s="88"/>
      <c r="RNU1" s="88"/>
      <c r="RNV1" s="88"/>
      <c r="RNW1" s="88"/>
      <c r="RNX1" s="88"/>
      <c r="RNY1" s="88"/>
      <c r="RNZ1" s="88"/>
      <c r="ROA1" s="88"/>
      <c r="ROB1" s="88"/>
      <c r="ROC1" s="88"/>
      <c r="ROD1" s="88"/>
      <c r="ROE1" s="88"/>
      <c r="ROF1" s="88"/>
      <c r="ROG1" s="88"/>
      <c r="ROH1" s="88"/>
      <c r="ROI1" s="88"/>
      <c r="ROJ1" s="88"/>
      <c r="ROK1" s="88"/>
      <c r="ROL1" s="88"/>
      <c r="ROM1" s="88"/>
      <c r="RON1" s="88"/>
      <c r="ROO1" s="88"/>
      <c r="ROP1" s="88"/>
      <c r="ROQ1" s="88"/>
      <c r="ROR1" s="88"/>
      <c r="ROS1" s="88"/>
      <c r="ROT1" s="88"/>
      <c r="ROU1" s="88"/>
      <c r="ROV1" s="88"/>
      <c r="ROW1" s="88"/>
      <c r="ROX1" s="88"/>
      <c r="ROY1" s="88"/>
      <c r="ROZ1" s="88"/>
      <c r="RPA1" s="88"/>
      <c r="RPB1" s="88"/>
      <c r="RPC1" s="88"/>
      <c r="RPD1" s="88"/>
      <c r="RPE1" s="88"/>
      <c r="RPF1" s="88"/>
      <c r="RPG1" s="88"/>
      <c r="RPH1" s="88"/>
      <c r="RPI1" s="88"/>
      <c r="RPJ1" s="88"/>
      <c r="RPK1" s="88"/>
      <c r="RPL1" s="88"/>
      <c r="RPM1" s="88"/>
      <c r="RPN1" s="88"/>
      <c r="RPO1" s="88"/>
      <c r="RPP1" s="88"/>
      <c r="RPQ1" s="88"/>
      <c r="RPR1" s="88"/>
      <c r="RPS1" s="88"/>
      <c r="RPT1" s="88"/>
      <c r="RPU1" s="88"/>
      <c r="RPV1" s="88"/>
      <c r="RPW1" s="88"/>
      <c r="RPX1" s="88"/>
      <c r="RPY1" s="88"/>
      <c r="RPZ1" s="88"/>
      <c r="RQA1" s="88"/>
      <c r="RQB1" s="88"/>
      <c r="RQC1" s="88"/>
      <c r="RQD1" s="88"/>
      <c r="RQE1" s="88"/>
      <c r="RQF1" s="88"/>
      <c r="RQG1" s="88"/>
      <c r="RQH1" s="88"/>
      <c r="RQI1" s="88"/>
      <c r="RQJ1" s="88"/>
      <c r="RQK1" s="88"/>
      <c r="RQL1" s="88"/>
      <c r="RQM1" s="88"/>
      <c r="RQN1" s="88"/>
      <c r="RQO1" s="88"/>
      <c r="RQP1" s="88"/>
      <c r="RQQ1" s="88"/>
      <c r="RQR1" s="88"/>
      <c r="RQS1" s="88"/>
      <c r="RQT1" s="88"/>
      <c r="RQU1" s="88"/>
      <c r="RQV1" s="88"/>
      <c r="RQW1" s="88"/>
      <c r="RQX1" s="88"/>
      <c r="RQY1" s="88"/>
      <c r="RQZ1" s="88"/>
      <c r="RRA1" s="88"/>
      <c r="RRB1" s="88"/>
      <c r="RRC1" s="88"/>
      <c r="RRD1" s="88"/>
      <c r="RRE1" s="88"/>
      <c r="RRF1" s="88"/>
      <c r="RRG1" s="88"/>
      <c r="RRH1" s="88"/>
      <c r="RRI1" s="88"/>
      <c r="RRJ1" s="88"/>
      <c r="RRK1" s="88"/>
      <c r="RRL1" s="88"/>
      <c r="RRM1" s="88"/>
      <c r="RRN1" s="88"/>
      <c r="RRO1" s="88"/>
      <c r="RRP1" s="88"/>
      <c r="RRQ1" s="88"/>
      <c r="RRR1" s="88"/>
      <c r="RRS1" s="88"/>
      <c r="RRT1" s="88"/>
      <c r="RRU1" s="88"/>
      <c r="RRV1" s="88"/>
      <c r="RRW1" s="88"/>
      <c r="RRX1" s="88"/>
      <c r="RRY1" s="88"/>
      <c r="RRZ1" s="88"/>
      <c r="RSA1" s="88"/>
      <c r="RSB1" s="88"/>
      <c r="RSC1" s="88"/>
      <c r="RSD1" s="88"/>
      <c r="RSE1" s="88"/>
      <c r="RSF1" s="88"/>
      <c r="RSG1" s="88"/>
      <c r="RSH1" s="88"/>
      <c r="RSI1" s="88"/>
      <c r="RSJ1" s="88"/>
      <c r="RSK1" s="88"/>
      <c r="RSL1" s="88"/>
      <c r="RSM1" s="88"/>
      <c r="RSN1" s="88"/>
      <c r="RSO1" s="88"/>
      <c r="RSP1" s="88"/>
      <c r="RSQ1" s="88"/>
      <c r="RSR1" s="88"/>
      <c r="RSS1" s="88"/>
      <c r="RST1" s="88"/>
      <c r="RSU1" s="88"/>
      <c r="RSV1" s="88"/>
      <c r="RSW1" s="88"/>
      <c r="RSX1" s="88"/>
      <c r="RSY1" s="88"/>
      <c r="RSZ1" s="88"/>
      <c r="RTA1" s="88"/>
      <c r="RTB1" s="88"/>
      <c r="RTC1" s="88"/>
      <c r="RTD1" s="88"/>
      <c r="RTE1" s="88"/>
      <c r="RTF1" s="88"/>
      <c r="RTG1" s="88"/>
      <c r="RTH1" s="88"/>
      <c r="RTI1" s="88"/>
      <c r="RTJ1" s="88"/>
      <c r="RTK1" s="88"/>
      <c r="RTL1" s="88"/>
      <c r="RTM1" s="88"/>
      <c r="RTN1" s="88"/>
      <c r="RTO1" s="88"/>
      <c r="RTP1" s="88"/>
      <c r="RTQ1" s="88"/>
      <c r="RTR1" s="88"/>
      <c r="RTS1" s="88"/>
      <c r="RTT1" s="88"/>
      <c r="RTU1" s="88"/>
      <c r="RTV1" s="88"/>
      <c r="RTW1" s="88"/>
      <c r="RTX1" s="88"/>
      <c r="RTY1" s="88"/>
      <c r="RTZ1" s="88"/>
      <c r="RUA1" s="88"/>
      <c r="RUB1" s="88"/>
      <c r="RUC1" s="88"/>
      <c r="RUD1" s="88"/>
      <c r="RUE1" s="88"/>
      <c r="RUF1" s="88"/>
      <c r="RUG1" s="88"/>
      <c r="RUH1" s="88"/>
      <c r="RUI1" s="88"/>
      <c r="RUJ1" s="88"/>
      <c r="RUK1" s="88"/>
      <c r="RUL1" s="88"/>
      <c r="RUM1" s="88"/>
      <c r="RUN1" s="88"/>
      <c r="RUO1" s="88"/>
      <c r="RUP1" s="88"/>
      <c r="RUQ1" s="88"/>
      <c r="RUR1" s="88"/>
      <c r="RUS1" s="88"/>
      <c r="RUT1" s="88"/>
      <c r="RUU1" s="88"/>
      <c r="RUV1" s="88"/>
      <c r="RUW1" s="88"/>
      <c r="RUX1" s="88"/>
      <c r="RUY1" s="88"/>
      <c r="RUZ1" s="88"/>
      <c r="RVA1" s="88"/>
      <c r="RVB1" s="88"/>
      <c r="RVC1" s="88"/>
      <c r="RVD1" s="88"/>
      <c r="RVE1" s="88"/>
      <c r="RVF1" s="88"/>
      <c r="RVG1" s="88"/>
      <c r="RVH1" s="88"/>
      <c r="RVI1" s="88"/>
      <c r="RVJ1" s="88"/>
      <c r="RVK1" s="88"/>
      <c r="RVL1" s="88"/>
      <c r="RVM1" s="88"/>
      <c r="RVN1" s="88"/>
      <c r="RVO1" s="88"/>
      <c r="RVP1" s="88"/>
      <c r="RVQ1" s="88"/>
      <c r="RVR1" s="88"/>
      <c r="RVS1" s="88"/>
      <c r="RVT1" s="88"/>
      <c r="RVU1" s="88"/>
      <c r="RVV1" s="88"/>
      <c r="RVW1" s="88"/>
      <c r="RVX1" s="88"/>
      <c r="RVY1" s="88"/>
      <c r="RVZ1" s="88"/>
      <c r="RWA1" s="88"/>
      <c r="RWB1" s="88"/>
      <c r="RWC1" s="88"/>
      <c r="RWD1" s="88"/>
      <c r="RWE1" s="88"/>
      <c r="RWF1" s="88"/>
      <c r="RWG1" s="88"/>
      <c r="RWH1" s="88"/>
      <c r="RWI1" s="88"/>
      <c r="RWJ1" s="88"/>
      <c r="RWK1" s="88"/>
      <c r="RWL1" s="88"/>
      <c r="RWM1" s="88"/>
      <c r="RWN1" s="88"/>
      <c r="RWO1" s="88"/>
      <c r="RWP1" s="88"/>
      <c r="RWQ1" s="88"/>
      <c r="RWR1" s="88"/>
      <c r="RWS1" s="88"/>
      <c r="RWT1" s="88"/>
      <c r="RWU1" s="88"/>
      <c r="RWV1" s="88"/>
      <c r="RWW1" s="88"/>
      <c r="RWX1" s="88"/>
      <c r="RWY1" s="88"/>
      <c r="RWZ1" s="88"/>
      <c r="RXA1" s="88"/>
      <c r="RXB1" s="88"/>
      <c r="RXC1" s="88"/>
      <c r="RXD1" s="88"/>
      <c r="RXE1" s="88"/>
      <c r="RXF1" s="88"/>
      <c r="RXG1" s="88"/>
      <c r="RXH1" s="88"/>
      <c r="RXI1" s="88"/>
      <c r="RXJ1" s="88"/>
      <c r="RXK1" s="88"/>
      <c r="RXL1" s="88"/>
      <c r="RXM1" s="88"/>
      <c r="RXN1" s="88"/>
      <c r="RXO1" s="88"/>
      <c r="RXP1" s="88"/>
      <c r="RXQ1" s="88"/>
      <c r="RXR1" s="88"/>
      <c r="RXS1" s="88"/>
      <c r="RXT1" s="88"/>
      <c r="RXU1" s="88"/>
      <c r="RXV1" s="88"/>
      <c r="RXW1" s="88"/>
      <c r="RXX1" s="88"/>
      <c r="RXY1" s="88"/>
      <c r="RXZ1" s="88"/>
      <c r="RYA1" s="88"/>
      <c r="RYB1" s="88"/>
      <c r="RYC1" s="88"/>
      <c r="RYD1" s="88"/>
      <c r="RYE1" s="88"/>
      <c r="RYF1" s="88"/>
      <c r="RYG1" s="88"/>
      <c r="RYH1" s="88"/>
      <c r="RYI1" s="88"/>
      <c r="RYJ1" s="88"/>
      <c r="RYK1" s="88"/>
      <c r="RYL1" s="88"/>
      <c r="RYM1" s="88"/>
      <c r="RYN1" s="88"/>
      <c r="RYO1" s="88"/>
      <c r="RYP1" s="88"/>
      <c r="RYQ1" s="88"/>
      <c r="RYR1" s="88"/>
      <c r="RYS1" s="88"/>
      <c r="RYT1" s="88"/>
      <c r="RYU1" s="88"/>
      <c r="RYV1" s="88"/>
      <c r="RYW1" s="88"/>
      <c r="RYX1" s="88"/>
      <c r="RYY1" s="88"/>
      <c r="RYZ1" s="88"/>
      <c r="RZA1" s="88"/>
      <c r="RZB1" s="88"/>
      <c r="RZC1" s="88"/>
      <c r="RZD1" s="88"/>
      <c r="RZE1" s="88"/>
      <c r="RZF1" s="88"/>
      <c r="RZG1" s="88"/>
      <c r="RZH1" s="88"/>
      <c r="RZI1" s="88"/>
      <c r="RZJ1" s="88"/>
      <c r="RZK1" s="88"/>
      <c r="RZL1" s="88"/>
      <c r="RZM1" s="88"/>
      <c r="RZN1" s="88"/>
      <c r="RZO1" s="88"/>
      <c r="RZP1" s="88"/>
      <c r="RZQ1" s="88"/>
      <c r="RZR1" s="88"/>
      <c r="RZS1" s="88"/>
      <c r="RZT1" s="88"/>
      <c r="RZU1" s="88"/>
      <c r="RZV1" s="88"/>
      <c r="RZW1" s="88"/>
      <c r="RZX1" s="88"/>
      <c r="RZY1" s="88"/>
      <c r="RZZ1" s="88"/>
      <c r="SAA1" s="88"/>
      <c r="SAB1" s="88"/>
      <c r="SAC1" s="88"/>
      <c r="SAD1" s="88"/>
      <c r="SAE1" s="88"/>
      <c r="SAF1" s="88"/>
      <c r="SAG1" s="88"/>
      <c r="SAH1" s="88"/>
      <c r="SAI1" s="88"/>
      <c r="SAJ1" s="88"/>
      <c r="SAK1" s="88"/>
      <c r="SAL1" s="88"/>
      <c r="SAM1" s="88"/>
      <c r="SAN1" s="88"/>
      <c r="SAO1" s="88"/>
      <c r="SAP1" s="88"/>
      <c r="SAQ1" s="88"/>
      <c r="SAR1" s="88"/>
      <c r="SAS1" s="88"/>
      <c r="SAT1" s="88"/>
      <c r="SAU1" s="88"/>
      <c r="SAV1" s="88"/>
      <c r="SAW1" s="88"/>
      <c r="SAX1" s="88"/>
      <c r="SAY1" s="88"/>
      <c r="SAZ1" s="88"/>
      <c r="SBA1" s="88"/>
      <c r="SBB1" s="88"/>
      <c r="SBC1" s="88"/>
      <c r="SBD1" s="88"/>
      <c r="SBE1" s="88"/>
      <c r="SBF1" s="88"/>
      <c r="SBG1" s="88"/>
      <c r="SBH1" s="88"/>
      <c r="SBI1" s="88"/>
      <c r="SBJ1" s="88"/>
      <c r="SBK1" s="88"/>
      <c r="SBL1" s="88"/>
      <c r="SBM1" s="88"/>
      <c r="SBN1" s="88"/>
      <c r="SBO1" s="88"/>
      <c r="SBP1" s="88"/>
      <c r="SBQ1" s="88"/>
      <c r="SBR1" s="88"/>
      <c r="SBS1" s="88"/>
      <c r="SBT1" s="88"/>
      <c r="SBU1" s="88"/>
      <c r="SBV1" s="88"/>
      <c r="SBW1" s="88"/>
      <c r="SBX1" s="88"/>
      <c r="SBY1" s="88"/>
      <c r="SBZ1" s="88"/>
      <c r="SCA1" s="88"/>
      <c r="SCB1" s="88"/>
      <c r="SCC1" s="88"/>
      <c r="SCD1" s="88"/>
      <c r="SCE1" s="88"/>
      <c r="SCF1" s="88"/>
      <c r="SCG1" s="88"/>
      <c r="SCH1" s="88"/>
      <c r="SCI1" s="88"/>
      <c r="SCJ1" s="88"/>
      <c r="SCK1" s="88"/>
      <c r="SCL1" s="88"/>
      <c r="SCM1" s="88"/>
      <c r="SCN1" s="88"/>
      <c r="SCO1" s="88"/>
      <c r="SCP1" s="88"/>
      <c r="SCQ1" s="88"/>
      <c r="SCR1" s="88"/>
      <c r="SCS1" s="88"/>
      <c r="SCT1" s="88"/>
      <c r="SCU1" s="88"/>
      <c r="SCV1" s="88"/>
      <c r="SCW1" s="88"/>
      <c r="SCX1" s="88"/>
      <c r="SCY1" s="88"/>
      <c r="SCZ1" s="88"/>
      <c r="SDA1" s="88"/>
      <c r="SDB1" s="88"/>
      <c r="SDC1" s="88"/>
      <c r="SDD1" s="88"/>
      <c r="SDE1" s="88"/>
      <c r="SDF1" s="88"/>
      <c r="SDG1" s="88"/>
      <c r="SDH1" s="88"/>
      <c r="SDI1" s="88"/>
      <c r="SDJ1" s="88"/>
      <c r="SDK1" s="88"/>
      <c r="SDL1" s="88"/>
      <c r="SDM1" s="88"/>
      <c r="SDN1" s="88"/>
      <c r="SDO1" s="88"/>
      <c r="SDP1" s="88"/>
      <c r="SDQ1" s="88"/>
      <c r="SDR1" s="88"/>
      <c r="SDS1" s="88"/>
      <c r="SDT1" s="88"/>
      <c r="SDU1" s="88"/>
      <c r="SDV1" s="88"/>
      <c r="SDW1" s="88"/>
      <c r="SDX1" s="88"/>
      <c r="SDY1" s="88"/>
      <c r="SDZ1" s="88"/>
      <c r="SEA1" s="88"/>
      <c r="SEB1" s="88"/>
      <c r="SEC1" s="88"/>
      <c r="SED1" s="88"/>
      <c r="SEE1" s="88"/>
      <c r="SEF1" s="88"/>
      <c r="SEG1" s="88"/>
      <c r="SEH1" s="88"/>
      <c r="SEI1" s="88"/>
      <c r="SEJ1" s="88"/>
      <c r="SEK1" s="88"/>
      <c r="SEL1" s="88"/>
      <c r="SEM1" s="88"/>
      <c r="SEN1" s="88"/>
      <c r="SEO1" s="88"/>
      <c r="SEP1" s="88"/>
      <c r="SEQ1" s="88"/>
      <c r="SER1" s="88"/>
      <c r="SES1" s="88"/>
      <c r="SET1" s="88"/>
      <c r="SEU1" s="88"/>
      <c r="SEV1" s="88"/>
      <c r="SEW1" s="88"/>
      <c r="SEX1" s="88"/>
      <c r="SEY1" s="88"/>
      <c r="SEZ1" s="88"/>
      <c r="SFA1" s="88"/>
      <c r="SFB1" s="88"/>
      <c r="SFC1" s="88"/>
      <c r="SFD1" s="88"/>
      <c r="SFE1" s="88"/>
      <c r="SFF1" s="88"/>
      <c r="SFG1" s="88"/>
      <c r="SFH1" s="88"/>
      <c r="SFI1" s="88"/>
      <c r="SFJ1" s="88"/>
      <c r="SFK1" s="88"/>
      <c r="SFL1" s="88"/>
      <c r="SFM1" s="88"/>
      <c r="SFN1" s="88"/>
      <c r="SFO1" s="88"/>
      <c r="SFP1" s="88"/>
      <c r="SFQ1" s="88"/>
      <c r="SFR1" s="88"/>
      <c r="SFS1" s="88"/>
      <c r="SFT1" s="88"/>
      <c r="SFU1" s="88"/>
      <c r="SFV1" s="88"/>
      <c r="SFW1" s="88"/>
      <c r="SFX1" s="88"/>
      <c r="SFY1" s="88"/>
      <c r="SFZ1" s="88"/>
      <c r="SGA1" s="88"/>
      <c r="SGB1" s="88"/>
      <c r="SGC1" s="88"/>
      <c r="SGD1" s="88"/>
      <c r="SGE1" s="88"/>
      <c r="SGF1" s="88"/>
      <c r="SGG1" s="88"/>
      <c r="SGH1" s="88"/>
      <c r="SGI1" s="88"/>
      <c r="SGJ1" s="88"/>
      <c r="SGK1" s="88"/>
      <c r="SGL1" s="88"/>
      <c r="SGM1" s="88"/>
      <c r="SGN1" s="88"/>
      <c r="SGO1" s="88"/>
      <c r="SGP1" s="88"/>
      <c r="SGQ1" s="88"/>
      <c r="SGR1" s="88"/>
      <c r="SGS1" s="88"/>
      <c r="SGT1" s="88"/>
      <c r="SGU1" s="88"/>
      <c r="SGV1" s="88"/>
      <c r="SGW1" s="88"/>
      <c r="SGX1" s="88"/>
      <c r="SGY1" s="88"/>
      <c r="SGZ1" s="88"/>
      <c r="SHA1" s="88"/>
      <c r="SHB1" s="88"/>
      <c r="SHC1" s="88"/>
      <c r="SHD1" s="88"/>
      <c r="SHE1" s="88"/>
      <c r="SHF1" s="88"/>
      <c r="SHG1" s="88"/>
      <c r="SHH1" s="88"/>
      <c r="SHI1" s="88"/>
      <c r="SHJ1" s="88"/>
      <c r="SHK1" s="88"/>
      <c r="SHL1" s="88"/>
      <c r="SHM1" s="88"/>
      <c r="SHN1" s="88"/>
      <c r="SHO1" s="88"/>
      <c r="SHP1" s="88"/>
      <c r="SHQ1" s="88"/>
      <c r="SHR1" s="88"/>
      <c r="SHS1" s="88"/>
      <c r="SHT1" s="88"/>
      <c r="SHU1" s="88"/>
      <c r="SHV1" s="88"/>
      <c r="SHW1" s="88"/>
      <c r="SHX1" s="88"/>
      <c r="SHY1" s="88"/>
      <c r="SHZ1" s="88"/>
      <c r="SIA1" s="88"/>
      <c r="SIB1" s="88"/>
      <c r="SIC1" s="88"/>
      <c r="SID1" s="88"/>
      <c r="SIE1" s="88"/>
      <c r="SIF1" s="88"/>
      <c r="SIG1" s="88"/>
      <c r="SIH1" s="88"/>
      <c r="SII1" s="88"/>
      <c r="SIJ1" s="88"/>
      <c r="SIK1" s="88"/>
      <c r="SIL1" s="88"/>
      <c r="SIM1" s="88"/>
      <c r="SIN1" s="88"/>
      <c r="SIO1" s="88"/>
      <c r="SIP1" s="88"/>
      <c r="SIQ1" s="88"/>
      <c r="SIR1" s="88"/>
      <c r="SIS1" s="88"/>
      <c r="SIT1" s="88"/>
      <c r="SIU1" s="88"/>
      <c r="SIV1" s="88"/>
      <c r="SIW1" s="88"/>
      <c r="SIX1" s="88"/>
      <c r="SIY1" s="88"/>
      <c r="SIZ1" s="88"/>
      <c r="SJA1" s="88"/>
      <c r="SJB1" s="88"/>
      <c r="SJC1" s="88"/>
      <c r="SJD1" s="88"/>
      <c r="SJE1" s="88"/>
      <c r="SJF1" s="88"/>
      <c r="SJG1" s="88"/>
      <c r="SJH1" s="88"/>
      <c r="SJI1" s="88"/>
      <c r="SJJ1" s="88"/>
      <c r="SJK1" s="88"/>
      <c r="SJL1" s="88"/>
      <c r="SJM1" s="88"/>
      <c r="SJN1" s="88"/>
      <c r="SJO1" s="88"/>
      <c r="SJP1" s="88"/>
      <c r="SJQ1" s="88"/>
      <c r="SJR1" s="88"/>
      <c r="SJS1" s="88"/>
      <c r="SJT1" s="88"/>
      <c r="SJU1" s="88"/>
      <c r="SJV1" s="88"/>
      <c r="SJW1" s="88"/>
      <c r="SJX1" s="88"/>
      <c r="SJY1" s="88"/>
      <c r="SJZ1" s="88"/>
      <c r="SKA1" s="88"/>
      <c r="SKB1" s="88"/>
      <c r="SKC1" s="88"/>
      <c r="SKD1" s="88"/>
      <c r="SKE1" s="88"/>
      <c r="SKF1" s="88"/>
      <c r="SKG1" s="88"/>
      <c r="SKH1" s="88"/>
      <c r="SKI1" s="88"/>
      <c r="SKJ1" s="88"/>
      <c r="SKK1" s="88"/>
      <c r="SKL1" s="88"/>
      <c r="SKM1" s="88"/>
      <c r="SKN1" s="88"/>
      <c r="SKO1" s="88"/>
      <c r="SKP1" s="88"/>
      <c r="SKQ1" s="88"/>
      <c r="SKR1" s="88"/>
      <c r="SKS1" s="88"/>
      <c r="SKT1" s="88"/>
      <c r="SKU1" s="88"/>
      <c r="SKV1" s="88"/>
      <c r="SKW1" s="88"/>
      <c r="SKX1" s="88"/>
      <c r="SKY1" s="88"/>
      <c r="SKZ1" s="88"/>
      <c r="SLA1" s="88"/>
      <c r="SLB1" s="88"/>
      <c r="SLC1" s="88"/>
      <c r="SLD1" s="88"/>
      <c r="SLE1" s="88"/>
      <c r="SLF1" s="88"/>
      <c r="SLG1" s="88"/>
      <c r="SLH1" s="88"/>
      <c r="SLI1" s="88"/>
      <c r="SLJ1" s="88"/>
      <c r="SLK1" s="88"/>
      <c r="SLL1" s="88"/>
      <c r="SLM1" s="88"/>
      <c r="SLN1" s="88"/>
      <c r="SLO1" s="88"/>
      <c r="SLP1" s="88"/>
      <c r="SLQ1" s="88"/>
      <c r="SLR1" s="88"/>
      <c r="SLS1" s="88"/>
      <c r="SLT1" s="88"/>
      <c r="SLU1" s="88"/>
      <c r="SLV1" s="88"/>
      <c r="SLW1" s="88"/>
      <c r="SLX1" s="88"/>
      <c r="SLY1" s="88"/>
      <c r="SLZ1" s="88"/>
      <c r="SMA1" s="88"/>
      <c r="SMB1" s="88"/>
      <c r="SMC1" s="88"/>
      <c r="SMD1" s="88"/>
      <c r="SME1" s="88"/>
      <c r="SMF1" s="88"/>
      <c r="SMG1" s="88"/>
      <c r="SMH1" s="88"/>
      <c r="SMI1" s="88"/>
      <c r="SMJ1" s="88"/>
      <c r="SMK1" s="88"/>
      <c r="SML1" s="88"/>
      <c r="SMM1" s="88"/>
      <c r="SMN1" s="88"/>
      <c r="SMO1" s="88"/>
      <c r="SMP1" s="88"/>
      <c r="SMQ1" s="88"/>
      <c r="SMR1" s="88"/>
      <c r="SMS1" s="88"/>
      <c r="SMT1" s="88"/>
      <c r="SMU1" s="88"/>
      <c r="SMV1" s="88"/>
      <c r="SMW1" s="88"/>
      <c r="SMX1" s="88"/>
      <c r="SMY1" s="88"/>
      <c r="SMZ1" s="88"/>
      <c r="SNA1" s="88"/>
      <c r="SNB1" s="88"/>
      <c r="SNC1" s="88"/>
      <c r="SND1" s="88"/>
      <c r="SNE1" s="88"/>
      <c r="SNF1" s="88"/>
      <c r="SNG1" s="88"/>
      <c r="SNH1" s="88"/>
      <c r="SNI1" s="88"/>
      <c r="SNJ1" s="88"/>
      <c r="SNK1" s="88"/>
      <c r="SNL1" s="88"/>
      <c r="SNM1" s="88"/>
      <c r="SNN1" s="88"/>
      <c r="SNO1" s="88"/>
      <c r="SNP1" s="88"/>
      <c r="SNQ1" s="88"/>
      <c r="SNR1" s="88"/>
      <c r="SNS1" s="88"/>
      <c r="SNT1" s="88"/>
      <c r="SNU1" s="88"/>
      <c r="SNV1" s="88"/>
      <c r="SNW1" s="88"/>
      <c r="SNX1" s="88"/>
      <c r="SNY1" s="88"/>
      <c r="SNZ1" s="88"/>
      <c r="SOA1" s="88"/>
      <c r="SOB1" s="88"/>
      <c r="SOC1" s="88"/>
      <c r="SOD1" s="88"/>
      <c r="SOE1" s="88"/>
      <c r="SOF1" s="88"/>
      <c r="SOG1" s="88"/>
      <c r="SOH1" s="88"/>
      <c r="SOI1" s="88"/>
      <c r="SOJ1" s="88"/>
      <c r="SOK1" s="88"/>
      <c r="SOL1" s="88"/>
      <c r="SOM1" s="88"/>
      <c r="SON1" s="88"/>
      <c r="SOO1" s="88"/>
      <c r="SOP1" s="88"/>
      <c r="SOQ1" s="88"/>
      <c r="SOR1" s="88"/>
      <c r="SOS1" s="88"/>
      <c r="SOT1" s="88"/>
      <c r="SOU1" s="88"/>
      <c r="SOV1" s="88"/>
      <c r="SOW1" s="88"/>
      <c r="SOX1" s="88"/>
      <c r="SOY1" s="88"/>
      <c r="SOZ1" s="88"/>
      <c r="SPA1" s="88"/>
      <c r="SPB1" s="88"/>
      <c r="SPC1" s="88"/>
      <c r="SPD1" s="88"/>
      <c r="SPE1" s="88"/>
      <c r="SPF1" s="88"/>
      <c r="SPG1" s="88"/>
      <c r="SPH1" s="88"/>
      <c r="SPI1" s="88"/>
      <c r="SPJ1" s="88"/>
      <c r="SPK1" s="88"/>
      <c r="SPL1" s="88"/>
      <c r="SPM1" s="88"/>
      <c r="SPN1" s="88"/>
      <c r="SPO1" s="88"/>
      <c r="SPP1" s="88"/>
      <c r="SPQ1" s="88"/>
      <c r="SPR1" s="88"/>
      <c r="SPS1" s="88"/>
      <c r="SPT1" s="88"/>
      <c r="SPU1" s="88"/>
      <c r="SPV1" s="88"/>
      <c r="SPW1" s="88"/>
      <c r="SPX1" s="88"/>
      <c r="SPY1" s="88"/>
      <c r="SPZ1" s="88"/>
      <c r="SQA1" s="88"/>
      <c r="SQB1" s="88"/>
      <c r="SQC1" s="88"/>
      <c r="SQD1" s="88"/>
      <c r="SQE1" s="88"/>
      <c r="SQF1" s="88"/>
      <c r="SQG1" s="88"/>
      <c r="SQH1" s="88"/>
      <c r="SQI1" s="88"/>
      <c r="SQJ1" s="88"/>
      <c r="SQK1" s="88"/>
      <c r="SQL1" s="88"/>
      <c r="SQM1" s="88"/>
      <c r="SQN1" s="88"/>
      <c r="SQO1" s="88"/>
      <c r="SQP1" s="88"/>
      <c r="SQQ1" s="88"/>
      <c r="SQR1" s="88"/>
      <c r="SQS1" s="88"/>
      <c r="SQT1" s="88"/>
      <c r="SQU1" s="88"/>
      <c r="SQV1" s="88"/>
      <c r="SQW1" s="88"/>
      <c r="SQX1" s="88"/>
      <c r="SQY1" s="88"/>
      <c r="SQZ1" s="88"/>
      <c r="SRA1" s="88"/>
      <c r="SRB1" s="88"/>
      <c r="SRC1" s="88"/>
      <c r="SRD1" s="88"/>
      <c r="SRE1" s="88"/>
      <c r="SRF1" s="88"/>
      <c r="SRG1" s="88"/>
      <c r="SRH1" s="88"/>
      <c r="SRI1" s="88"/>
      <c r="SRJ1" s="88"/>
      <c r="SRK1" s="88"/>
      <c r="SRL1" s="88"/>
      <c r="SRM1" s="88"/>
      <c r="SRN1" s="88"/>
      <c r="SRO1" s="88"/>
      <c r="SRP1" s="88"/>
      <c r="SRQ1" s="88"/>
      <c r="SRR1" s="88"/>
      <c r="SRS1" s="88"/>
      <c r="SRT1" s="88"/>
      <c r="SRU1" s="88"/>
      <c r="SRV1" s="88"/>
      <c r="SRW1" s="88"/>
      <c r="SRX1" s="88"/>
      <c r="SRY1" s="88"/>
      <c r="SRZ1" s="88"/>
      <c r="SSA1" s="88"/>
      <c r="SSB1" s="88"/>
      <c r="SSC1" s="88"/>
      <c r="SSD1" s="88"/>
      <c r="SSE1" s="88"/>
      <c r="SSF1" s="88"/>
      <c r="SSG1" s="88"/>
      <c r="SSH1" s="88"/>
      <c r="SSI1" s="88"/>
      <c r="SSJ1" s="88"/>
      <c r="SSK1" s="88"/>
      <c r="SSL1" s="88"/>
      <c r="SSM1" s="88"/>
      <c r="SSN1" s="88"/>
      <c r="SSO1" s="88"/>
      <c r="SSP1" s="88"/>
      <c r="SSQ1" s="88"/>
      <c r="SSR1" s="88"/>
      <c r="SSS1" s="88"/>
      <c r="SST1" s="88"/>
      <c r="SSU1" s="88"/>
      <c r="SSV1" s="88"/>
      <c r="SSW1" s="88"/>
      <c r="SSX1" s="88"/>
      <c r="SSY1" s="88"/>
      <c r="SSZ1" s="88"/>
      <c r="STA1" s="88"/>
      <c r="STB1" s="88"/>
      <c r="STC1" s="88"/>
      <c r="STD1" s="88"/>
      <c r="STE1" s="88"/>
      <c r="STF1" s="88"/>
      <c r="STG1" s="88"/>
      <c r="STH1" s="88"/>
      <c r="STI1" s="88"/>
      <c r="STJ1" s="88"/>
      <c r="STK1" s="88"/>
      <c r="STL1" s="88"/>
      <c r="STM1" s="88"/>
      <c r="STN1" s="88"/>
      <c r="STO1" s="88"/>
      <c r="STP1" s="88"/>
      <c r="STQ1" s="88"/>
      <c r="STR1" s="88"/>
      <c r="STS1" s="88"/>
      <c r="STT1" s="88"/>
      <c r="STU1" s="88"/>
      <c r="STV1" s="88"/>
      <c r="STW1" s="88"/>
      <c r="STX1" s="88"/>
      <c r="STY1" s="88"/>
      <c r="STZ1" s="88"/>
      <c r="SUA1" s="88"/>
      <c r="SUB1" s="88"/>
      <c r="SUC1" s="88"/>
      <c r="SUD1" s="88"/>
      <c r="SUE1" s="88"/>
      <c r="SUF1" s="88"/>
      <c r="SUG1" s="88"/>
      <c r="SUH1" s="88"/>
      <c r="SUI1" s="88"/>
      <c r="SUJ1" s="88"/>
      <c r="SUK1" s="88"/>
      <c r="SUL1" s="88"/>
      <c r="SUM1" s="88"/>
      <c r="SUN1" s="88"/>
      <c r="SUO1" s="88"/>
      <c r="SUP1" s="88"/>
      <c r="SUQ1" s="88"/>
      <c r="SUR1" s="88"/>
      <c r="SUS1" s="88"/>
      <c r="SUT1" s="88"/>
      <c r="SUU1" s="88"/>
      <c r="SUV1" s="88"/>
      <c r="SUW1" s="88"/>
      <c r="SUX1" s="88"/>
      <c r="SUY1" s="88"/>
      <c r="SUZ1" s="88"/>
      <c r="SVA1" s="88"/>
      <c r="SVB1" s="88"/>
      <c r="SVC1" s="88"/>
      <c r="SVD1" s="88"/>
      <c r="SVE1" s="88"/>
      <c r="SVF1" s="88"/>
      <c r="SVG1" s="88"/>
      <c r="SVH1" s="88"/>
      <c r="SVI1" s="88"/>
      <c r="SVJ1" s="88"/>
      <c r="SVK1" s="88"/>
      <c r="SVL1" s="88"/>
      <c r="SVM1" s="88"/>
      <c r="SVN1" s="88"/>
      <c r="SVO1" s="88"/>
      <c r="SVP1" s="88"/>
      <c r="SVQ1" s="88"/>
      <c r="SVR1" s="88"/>
      <c r="SVS1" s="88"/>
      <c r="SVT1" s="88"/>
      <c r="SVU1" s="88"/>
      <c r="SVV1" s="88"/>
      <c r="SVW1" s="88"/>
      <c r="SVX1" s="88"/>
      <c r="SVY1" s="88"/>
      <c r="SVZ1" s="88"/>
      <c r="SWA1" s="88"/>
      <c r="SWB1" s="88"/>
      <c r="SWC1" s="88"/>
      <c r="SWD1" s="88"/>
      <c r="SWE1" s="88"/>
      <c r="SWF1" s="88"/>
      <c r="SWG1" s="88"/>
      <c r="SWH1" s="88"/>
      <c r="SWI1" s="88"/>
      <c r="SWJ1" s="88"/>
      <c r="SWK1" s="88"/>
      <c r="SWL1" s="88"/>
      <c r="SWM1" s="88"/>
      <c r="SWN1" s="88"/>
      <c r="SWO1" s="88"/>
      <c r="SWP1" s="88"/>
      <c r="SWQ1" s="88"/>
      <c r="SWR1" s="88"/>
      <c r="SWS1" s="88"/>
      <c r="SWT1" s="88"/>
      <c r="SWU1" s="88"/>
      <c r="SWV1" s="88"/>
      <c r="SWW1" s="88"/>
      <c r="SWX1" s="88"/>
      <c r="SWY1" s="88"/>
      <c r="SWZ1" s="88"/>
      <c r="SXA1" s="88"/>
      <c r="SXB1" s="88"/>
      <c r="SXC1" s="88"/>
      <c r="SXD1" s="88"/>
      <c r="SXE1" s="88"/>
      <c r="SXF1" s="88"/>
      <c r="SXG1" s="88"/>
      <c r="SXH1" s="88"/>
      <c r="SXI1" s="88"/>
      <c r="SXJ1" s="88"/>
      <c r="SXK1" s="88"/>
      <c r="SXL1" s="88"/>
      <c r="SXM1" s="88"/>
      <c r="SXN1" s="88"/>
      <c r="SXO1" s="88"/>
      <c r="SXP1" s="88"/>
      <c r="SXQ1" s="88"/>
      <c r="SXR1" s="88"/>
      <c r="SXS1" s="88"/>
      <c r="SXT1" s="88"/>
      <c r="SXU1" s="88"/>
      <c r="SXV1" s="88"/>
      <c r="SXW1" s="88"/>
      <c r="SXX1" s="88"/>
      <c r="SXY1" s="88"/>
      <c r="SXZ1" s="88"/>
      <c r="SYA1" s="88"/>
      <c r="SYB1" s="88"/>
      <c r="SYC1" s="88"/>
      <c r="SYD1" s="88"/>
      <c r="SYE1" s="88"/>
      <c r="SYF1" s="88"/>
      <c r="SYG1" s="88"/>
      <c r="SYH1" s="88"/>
      <c r="SYI1" s="88"/>
      <c r="SYJ1" s="88"/>
      <c r="SYK1" s="88"/>
      <c r="SYL1" s="88"/>
      <c r="SYM1" s="88"/>
      <c r="SYN1" s="88"/>
      <c r="SYO1" s="88"/>
      <c r="SYP1" s="88"/>
      <c r="SYQ1" s="88"/>
      <c r="SYR1" s="88"/>
      <c r="SYS1" s="88"/>
      <c r="SYT1" s="88"/>
      <c r="SYU1" s="88"/>
      <c r="SYV1" s="88"/>
      <c r="SYW1" s="88"/>
      <c r="SYX1" s="88"/>
      <c r="SYY1" s="88"/>
      <c r="SYZ1" s="88"/>
      <c r="SZA1" s="88"/>
      <c r="SZB1" s="88"/>
      <c r="SZC1" s="88"/>
      <c r="SZD1" s="88"/>
      <c r="SZE1" s="88"/>
      <c r="SZF1" s="88"/>
      <c r="SZG1" s="88"/>
      <c r="SZH1" s="88"/>
      <c r="SZI1" s="88"/>
      <c r="SZJ1" s="88"/>
      <c r="SZK1" s="88"/>
      <c r="SZL1" s="88"/>
      <c r="SZM1" s="88"/>
      <c r="SZN1" s="88"/>
      <c r="SZO1" s="88"/>
      <c r="SZP1" s="88"/>
      <c r="SZQ1" s="88"/>
      <c r="SZR1" s="88"/>
      <c r="SZS1" s="88"/>
      <c r="SZT1" s="88"/>
      <c r="SZU1" s="88"/>
      <c r="SZV1" s="88"/>
      <c r="SZW1" s="88"/>
      <c r="SZX1" s="88"/>
      <c r="SZY1" s="88"/>
      <c r="SZZ1" s="88"/>
      <c r="TAA1" s="88"/>
      <c r="TAB1" s="88"/>
      <c r="TAC1" s="88"/>
      <c r="TAD1" s="88"/>
      <c r="TAE1" s="88"/>
      <c r="TAF1" s="88"/>
      <c r="TAG1" s="88"/>
      <c r="TAH1" s="88"/>
      <c r="TAI1" s="88"/>
      <c r="TAJ1" s="88"/>
      <c r="TAK1" s="88"/>
      <c r="TAL1" s="88"/>
      <c r="TAM1" s="88"/>
      <c r="TAN1" s="88"/>
      <c r="TAO1" s="88"/>
      <c r="TAP1" s="88"/>
      <c r="TAQ1" s="88"/>
      <c r="TAR1" s="88"/>
      <c r="TAS1" s="88"/>
      <c r="TAT1" s="88"/>
      <c r="TAU1" s="88"/>
      <c r="TAV1" s="88"/>
      <c r="TAW1" s="88"/>
      <c r="TAX1" s="88"/>
      <c r="TAY1" s="88"/>
      <c r="TAZ1" s="88"/>
      <c r="TBA1" s="88"/>
      <c r="TBB1" s="88"/>
      <c r="TBC1" s="88"/>
      <c r="TBD1" s="88"/>
      <c r="TBE1" s="88"/>
      <c r="TBF1" s="88"/>
      <c r="TBG1" s="88"/>
      <c r="TBH1" s="88"/>
      <c r="TBI1" s="88"/>
      <c r="TBJ1" s="88"/>
      <c r="TBK1" s="88"/>
      <c r="TBL1" s="88"/>
      <c r="TBM1" s="88"/>
      <c r="TBN1" s="88"/>
      <c r="TBO1" s="88"/>
      <c r="TBP1" s="88"/>
      <c r="TBQ1" s="88"/>
      <c r="TBR1" s="88"/>
      <c r="TBS1" s="88"/>
      <c r="TBT1" s="88"/>
      <c r="TBU1" s="88"/>
      <c r="TBV1" s="88"/>
      <c r="TBW1" s="88"/>
      <c r="TBX1" s="88"/>
      <c r="TBY1" s="88"/>
      <c r="TBZ1" s="88"/>
      <c r="TCA1" s="88"/>
      <c r="TCB1" s="88"/>
      <c r="TCC1" s="88"/>
      <c r="TCD1" s="88"/>
      <c r="TCE1" s="88"/>
      <c r="TCF1" s="88"/>
      <c r="TCG1" s="88"/>
      <c r="TCH1" s="88"/>
      <c r="TCI1" s="88"/>
      <c r="TCJ1" s="88"/>
      <c r="TCK1" s="88"/>
      <c r="TCL1" s="88"/>
      <c r="TCM1" s="88"/>
      <c r="TCN1" s="88"/>
      <c r="TCO1" s="88"/>
      <c r="TCP1" s="88"/>
      <c r="TCQ1" s="88"/>
      <c r="TCR1" s="88"/>
      <c r="TCS1" s="88"/>
      <c r="TCT1" s="88"/>
      <c r="TCU1" s="88"/>
      <c r="TCV1" s="88"/>
      <c r="TCW1" s="88"/>
      <c r="TCX1" s="88"/>
      <c r="TCY1" s="88"/>
      <c r="TCZ1" s="88"/>
      <c r="TDA1" s="88"/>
      <c r="TDB1" s="88"/>
      <c r="TDC1" s="88"/>
      <c r="TDD1" s="88"/>
      <c r="TDE1" s="88"/>
      <c r="TDF1" s="88"/>
      <c r="TDG1" s="88"/>
      <c r="TDH1" s="88"/>
      <c r="TDI1" s="88"/>
      <c r="TDJ1" s="88"/>
      <c r="TDK1" s="88"/>
      <c r="TDL1" s="88"/>
      <c r="TDM1" s="88"/>
      <c r="TDN1" s="88"/>
      <c r="TDO1" s="88"/>
      <c r="TDP1" s="88"/>
      <c r="TDQ1" s="88"/>
      <c r="TDR1" s="88"/>
      <c r="TDS1" s="88"/>
      <c r="TDT1" s="88"/>
      <c r="TDU1" s="88"/>
      <c r="TDV1" s="88"/>
      <c r="TDW1" s="88"/>
      <c r="TDX1" s="88"/>
      <c r="TDY1" s="88"/>
      <c r="TDZ1" s="88"/>
      <c r="TEA1" s="88"/>
      <c r="TEB1" s="88"/>
      <c r="TEC1" s="88"/>
      <c r="TED1" s="88"/>
      <c r="TEE1" s="88"/>
      <c r="TEF1" s="88"/>
      <c r="TEG1" s="88"/>
      <c r="TEH1" s="88"/>
      <c r="TEI1" s="88"/>
      <c r="TEJ1" s="88"/>
      <c r="TEK1" s="88"/>
      <c r="TEL1" s="88"/>
      <c r="TEM1" s="88"/>
      <c r="TEN1" s="88"/>
      <c r="TEO1" s="88"/>
      <c r="TEP1" s="88"/>
      <c r="TEQ1" s="88"/>
      <c r="TER1" s="88"/>
      <c r="TES1" s="88"/>
      <c r="TET1" s="88"/>
      <c r="TEU1" s="88"/>
      <c r="TEV1" s="88"/>
      <c r="TEW1" s="88"/>
      <c r="TEX1" s="88"/>
      <c r="TEY1" s="88"/>
      <c r="TEZ1" s="88"/>
      <c r="TFA1" s="88"/>
      <c r="TFB1" s="88"/>
      <c r="TFC1" s="88"/>
      <c r="TFD1" s="88"/>
      <c r="TFE1" s="88"/>
      <c r="TFF1" s="88"/>
      <c r="TFG1" s="88"/>
      <c r="TFH1" s="88"/>
      <c r="TFI1" s="88"/>
      <c r="TFJ1" s="88"/>
      <c r="TFK1" s="88"/>
      <c r="TFL1" s="88"/>
      <c r="TFM1" s="88"/>
      <c r="TFN1" s="88"/>
      <c r="TFO1" s="88"/>
      <c r="TFP1" s="88"/>
      <c r="TFQ1" s="88"/>
      <c r="TFR1" s="88"/>
      <c r="TFS1" s="88"/>
      <c r="TFT1" s="88"/>
      <c r="TFU1" s="88"/>
      <c r="TFV1" s="88"/>
      <c r="TFW1" s="88"/>
      <c r="TFX1" s="88"/>
      <c r="TFY1" s="88"/>
      <c r="TFZ1" s="88"/>
      <c r="TGA1" s="88"/>
      <c r="TGB1" s="88"/>
      <c r="TGC1" s="88"/>
      <c r="TGD1" s="88"/>
      <c r="TGE1" s="88"/>
      <c r="TGF1" s="88"/>
      <c r="TGG1" s="88"/>
      <c r="TGH1" s="88"/>
      <c r="TGI1" s="88"/>
      <c r="TGJ1" s="88"/>
      <c r="TGK1" s="88"/>
      <c r="TGL1" s="88"/>
      <c r="TGM1" s="88"/>
      <c r="TGN1" s="88"/>
      <c r="TGO1" s="88"/>
      <c r="TGP1" s="88"/>
      <c r="TGQ1" s="88"/>
      <c r="TGR1" s="88"/>
      <c r="TGS1" s="88"/>
      <c r="TGT1" s="88"/>
      <c r="TGU1" s="88"/>
      <c r="TGV1" s="88"/>
      <c r="TGW1" s="88"/>
      <c r="TGX1" s="88"/>
      <c r="TGY1" s="88"/>
      <c r="TGZ1" s="88"/>
      <c r="THA1" s="88"/>
      <c r="THB1" s="88"/>
      <c r="THC1" s="88"/>
      <c r="THD1" s="88"/>
      <c r="THE1" s="88"/>
      <c r="THF1" s="88"/>
      <c r="THG1" s="88"/>
      <c r="THH1" s="88"/>
      <c r="THI1" s="88"/>
      <c r="THJ1" s="88"/>
      <c r="THK1" s="88"/>
      <c r="THL1" s="88"/>
      <c r="THM1" s="88"/>
      <c r="THN1" s="88"/>
      <c r="THO1" s="88"/>
      <c r="THP1" s="88"/>
      <c r="THQ1" s="88"/>
      <c r="THR1" s="88"/>
      <c r="THS1" s="88"/>
      <c r="THT1" s="88"/>
      <c r="THU1" s="88"/>
      <c r="THV1" s="88"/>
      <c r="THW1" s="88"/>
      <c r="THX1" s="88"/>
      <c r="THY1" s="88"/>
      <c r="THZ1" s="88"/>
      <c r="TIA1" s="88"/>
      <c r="TIB1" s="88"/>
      <c r="TIC1" s="88"/>
      <c r="TID1" s="88"/>
      <c r="TIE1" s="88"/>
      <c r="TIF1" s="88"/>
      <c r="TIG1" s="88"/>
      <c r="TIH1" s="88"/>
      <c r="TII1" s="88"/>
      <c r="TIJ1" s="88"/>
      <c r="TIK1" s="88"/>
      <c r="TIL1" s="88"/>
      <c r="TIM1" s="88"/>
      <c r="TIN1" s="88"/>
      <c r="TIO1" s="88"/>
      <c r="TIP1" s="88"/>
      <c r="TIQ1" s="88"/>
      <c r="TIR1" s="88"/>
      <c r="TIS1" s="88"/>
      <c r="TIT1" s="88"/>
      <c r="TIU1" s="88"/>
      <c r="TIV1" s="88"/>
      <c r="TIW1" s="88"/>
      <c r="TIX1" s="88"/>
      <c r="TIY1" s="88"/>
      <c r="TIZ1" s="88"/>
      <c r="TJA1" s="88"/>
      <c r="TJB1" s="88"/>
      <c r="TJC1" s="88"/>
      <c r="TJD1" s="88"/>
      <c r="TJE1" s="88"/>
      <c r="TJF1" s="88"/>
      <c r="TJG1" s="88"/>
      <c r="TJH1" s="88"/>
      <c r="TJI1" s="88"/>
      <c r="TJJ1" s="88"/>
      <c r="TJK1" s="88"/>
      <c r="TJL1" s="88"/>
      <c r="TJM1" s="88"/>
      <c r="TJN1" s="88"/>
      <c r="TJO1" s="88"/>
      <c r="TJP1" s="88"/>
      <c r="TJQ1" s="88"/>
      <c r="TJR1" s="88"/>
      <c r="TJS1" s="88"/>
      <c r="TJT1" s="88"/>
      <c r="TJU1" s="88"/>
      <c r="TJV1" s="88"/>
      <c r="TJW1" s="88"/>
      <c r="TJX1" s="88"/>
      <c r="TJY1" s="88"/>
      <c r="TJZ1" s="88"/>
      <c r="TKA1" s="88"/>
      <c r="TKB1" s="88"/>
      <c r="TKC1" s="88"/>
      <c r="TKD1" s="88"/>
      <c r="TKE1" s="88"/>
      <c r="TKF1" s="88"/>
      <c r="TKG1" s="88"/>
      <c r="TKH1" s="88"/>
      <c r="TKI1" s="88"/>
      <c r="TKJ1" s="88"/>
      <c r="TKK1" s="88"/>
      <c r="TKL1" s="88"/>
      <c r="TKM1" s="88"/>
      <c r="TKN1" s="88"/>
      <c r="TKO1" s="88"/>
      <c r="TKP1" s="88"/>
      <c r="TKQ1" s="88"/>
      <c r="TKR1" s="88"/>
      <c r="TKS1" s="88"/>
      <c r="TKT1" s="88"/>
      <c r="TKU1" s="88"/>
      <c r="TKV1" s="88"/>
      <c r="TKW1" s="88"/>
      <c r="TKX1" s="88"/>
      <c r="TKY1" s="88"/>
      <c r="TKZ1" s="88"/>
      <c r="TLA1" s="88"/>
      <c r="TLB1" s="88"/>
      <c r="TLC1" s="88"/>
      <c r="TLD1" s="88"/>
      <c r="TLE1" s="88"/>
      <c r="TLF1" s="88"/>
      <c r="TLG1" s="88"/>
      <c r="TLH1" s="88"/>
      <c r="TLI1" s="88"/>
      <c r="TLJ1" s="88"/>
      <c r="TLK1" s="88"/>
      <c r="TLL1" s="88"/>
      <c r="TLM1" s="88"/>
      <c r="TLN1" s="88"/>
      <c r="TLO1" s="88"/>
      <c r="TLP1" s="88"/>
      <c r="TLQ1" s="88"/>
      <c r="TLR1" s="88"/>
      <c r="TLS1" s="88"/>
      <c r="TLT1" s="88"/>
      <c r="TLU1" s="88"/>
      <c r="TLV1" s="88"/>
      <c r="TLW1" s="88"/>
      <c r="TLX1" s="88"/>
      <c r="TLY1" s="88"/>
      <c r="TLZ1" s="88"/>
      <c r="TMA1" s="88"/>
      <c r="TMB1" s="88"/>
      <c r="TMC1" s="88"/>
      <c r="TMD1" s="88"/>
      <c r="TME1" s="88"/>
      <c r="TMF1" s="88"/>
      <c r="TMG1" s="88"/>
      <c r="TMH1" s="88"/>
      <c r="TMI1" s="88"/>
      <c r="TMJ1" s="88"/>
      <c r="TMK1" s="88"/>
      <c r="TML1" s="88"/>
      <c r="TMM1" s="88"/>
      <c r="TMN1" s="88"/>
      <c r="TMO1" s="88"/>
      <c r="TMP1" s="88"/>
      <c r="TMQ1" s="88"/>
      <c r="TMR1" s="88"/>
      <c r="TMS1" s="88"/>
      <c r="TMT1" s="88"/>
      <c r="TMU1" s="88"/>
      <c r="TMV1" s="88"/>
      <c r="TMW1" s="88"/>
      <c r="TMX1" s="88"/>
      <c r="TMY1" s="88"/>
      <c r="TMZ1" s="88"/>
      <c r="TNA1" s="88"/>
      <c r="TNB1" s="88"/>
      <c r="TNC1" s="88"/>
      <c r="TND1" s="88"/>
      <c r="TNE1" s="88"/>
      <c r="TNF1" s="88"/>
      <c r="TNG1" s="88"/>
      <c r="TNH1" s="88"/>
      <c r="TNI1" s="88"/>
      <c r="TNJ1" s="88"/>
      <c r="TNK1" s="88"/>
      <c r="TNL1" s="88"/>
      <c r="TNM1" s="88"/>
      <c r="TNN1" s="88"/>
      <c r="TNO1" s="88"/>
      <c r="TNP1" s="88"/>
      <c r="TNQ1" s="88"/>
      <c r="TNR1" s="88"/>
      <c r="TNS1" s="88"/>
      <c r="TNT1" s="88"/>
      <c r="TNU1" s="88"/>
      <c r="TNV1" s="88"/>
      <c r="TNW1" s="88"/>
      <c r="TNX1" s="88"/>
      <c r="TNY1" s="88"/>
      <c r="TNZ1" s="88"/>
      <c r="TOA1" s="88"/>
      <c r="TOB1" s="88"/>
      <c r="TOC1" s="88"/>
      <c r="TOD1" s="88"/>
      <c r="TOE1" s="88"/>
      <c r="TOF1" s="88"/>
      <c r="TOG1" s="88"/>
      <c r="TOH1" s="88"/>
      <c r="TOI1" s="88"/>
      <c r="TOJ1" s="88"/>
      <c r="TOK1" s="88"/>
      <c r="TOL1" s="88"/>
      <c r="TOM1" s="88"/>
      <c r="TON1" s="88"/>
      <c r="TOO1" s="88"/>
      <c r="TOP1" s="88"/>
      <c r="TOQ1" s="88"/>
      <c r="TOR1" s="88"/>
      <c r="TOS1" s="88"/>
      <c r="TOT1" s="88"/>
      <c r="TOU1" s="88"/>
      <c r="TOV1" s="88"/>
      <c r="TOW1" s="88"/>
      <c r="TOX1" s="88"/>
      <c r="TOY1" s="88"/>
      <c r="TOZ1" s="88"/>
      <c r="TPA1" s="88"/>
      <c r="TPB1" s="88"/>
      <c r="TPC1" s="88"/>
      <c r="TPD1" s="88"/>
      <c r="TPE1" s="88"/>
      <c r="TPF1" s="88"/>
      <c r="TPG1" s="88"/>
      <c r="TPH1" s="88"/>
      <c r="TPI1" s="88"/>
      <c r="TPJ1" s="88"/>
      <c r="TPK1" s="88"/>
      <c r="TPL1" s="88"/>
      <c r="TPM1" s="88"/>
      <c r="TPN1" s="88"/>
      <c r="TPO1" s="88"/>
      <c r="TPP1" s="88"/>
      <c r="TPQ1" s="88"/>
      <c r="TPR1" s="88"/>
      <c r="TPS1" s="88"/>
      <c r="TPT1" s="88"/>
      <c r="TPU1" s="88"/>
      <c r="TPV1" s="88"/>
      <c r="TPW1" s="88"/>
      <c r="TPX1" s="88"/>
      <c r="TPY1" s="88"/>
      <c r="TPZ1" s="88"/>
      <c r="TQA1" s="88"/>
      <c r="TQB1" s="88"/>
      <c r="TQC1" s="88"/>
      <c r="TQD1" s="88"/>
      <c r="TQE1" s="88"/>
      <c r="TQF1" s="88"/>
      <c r="TQG1" s="88"/>
      <c r="TQH1" s="88"/>
      <c r="TQI1" s="88"/>
      <c r="TQJ1" s="88"/>
      <c r="TQK1" s="88"/>
      <c r="TQL1" s="88"/>
      <c r="TQM1" s="88"/>
      <c r="TQN1" s="88"/>
      <c r="TQO1" s="88"/>
      <c r="TQP1" s="88"/>
      <c r="TQQ1" s="88"/>
      <c r="TQR1" s="88"/>
      <c r="TQS1" s="88"/>
      <c r="TQT1" s="88"/>
      <c r="TQU1" s="88"/>
      <c r="TQV1" s="88"/>
      <c r="TQW1" s="88"/>
      <c r="TQX1" s="88"/>
      <c r="TQY1" s="88"/>
      <c r="TQZ1" s="88"/>
      <c r="TRA1" s="88"/>
      <c r="TRB1" s="88"/>
      <c r="TRC1" s="88"/>
      <c r="TRD1" s="88"/>
      <c r="TRE1" s="88"/>
      <c r="TRF1" s="88"/>
      <c r="TRG1" s="88"/>
      <c r="TRH1" s="88"/>
      <c r="TRI1" s="88"/>
      <c r="TRJ1" s="88"/>
      <c r="TRK1" s="88"/>
      <c r="TRL1" s="88"/>
      <c r="TRM1" s="88"/>
      <c r="TRN1" s="88"/>
      <c r="TRO1" s="88"/>
      <c r="TRP1" s="88"/>
      <c r="TRQ1" s="88"/>
      <c r="TRR1" s="88"/>
      <c r="TRS1" s="88"/>
      <c r="TRT1" s="88"/>
      <c r="TRU1" s="88"/>
      <c r="TRV1" s="88"/>
      <c r="TRW1" s="88"/>
      <c r="TRX1" s="88"/>
      <c r="TRY1" s="88"/>
      <c r="TRZ1" s="88"/>
      <c r="TSA1" s="88"/>
      <c r="TSB1" s="88"/>
      <c r="TSC1" s="88"/>
      <c r="TSD1" s="88"/>
      <c r="TSE1" s="88"/>
      <c r="TSF1" s="88"/>
      <c r="TSG1" s="88"/>
      <c r="TSH1" s="88"/>
      <c r="TSI1" s="88"/>
      <c r="TSJ1" s="88"/>
      <c r="TSK1" s="88"/>
      <c r="TSL1" s="88"/>
      <c r="TSM1" s="88"/>
      <c r="TSN1" s="88"/>
      <c r="TSO1" s="88"/>
      <c r="TSP1" s="88"/>
      <c r="TSQ1" s="88"/>
      <c r="TSR1" s="88"/>
      <c r="TSS1" s="88"/>
      <c r="TST1" s="88"/>
      <c r="TSU1" s="88"/>
      <c r="TSV1" s="88"/>
      <c r="TSW1" s="88"/>
      <c r="TSX1" s="88"/>
      <c r="TSY1" s="88"/>
      <c r="TSZ1" s="88"/>
      <c r="TTA1" s="88"/>
      <c r="TTB1" s="88"/>
      <c r="TTC1" s="88"/>
      <c r="TTD1" s="88"/>
      <c r="TTE1" s="88"/>
      <c r="TTF1" s="88"/>
      <c r="TTG1" s="88"/>
      <c r="TTH1" s="88"/>
      <c r="TTI1" s="88"/>
      <c r="TTJ1" s="88"/>
      <c r="TTK1" s="88"/>
      <c r="TTL1" s="88"/>
      <c r="TTM1" s="88"/>
      <c r="TTN1" s="88"/>
      <c r="TTO1" s="88"/>
      <c r="TTP1" s="88"/>
      <c r="TTQ1" s="88"/>
      <c r="TTR1" s="88"/>
      <c r="TTS1" s="88"/>
      <c r="TTT1" s="88"/>
      <c r="TTU1" s="88"/>
      <c r="TTV1" s="88"/>
      <c r="TTW1" s="88"/>
      <c r="TTX1" s="88"/>
      <c r="TTY1" s="88"/>
      <c r="TTZ1" s="88"/>
      <c r="TUA1" s="88"/>
      <c r="TUB1" s="88"/>
      <c r="TUC1" s="88"/>
      <c r="TUD1" s="88"/>
      <c r="TUE1" s="88"/>
      <c r="TUF1" s="88"/>
      <c r="TUG1" s="88"/>
      <c r="TUH1" s="88"/>
      <c r="TUI1" s="88"/>
      <c r="TUJ1" s="88"/>
      <c r="TUK1" s="88"/>
      <c r="TUL1" s="88"/>
      <c r="TUM1" s="88"/>
      <c r="TUN1" s="88"/>
      <c r="TUO1" s="88"/>
      <c r="TUP1" s="88"/>
      <c r="TUQ1" s="88"/>
      <c r="TUR1" s="88"/>
      <c r="TUS1" s="88"/>
      <c r="TUT1" s="88"/>
      <c r="TUU1" s="88"/>
      <c r="TUV1" s="88"/>
      <c r="TUW1" s="88"/>
      <c r="TUX1" s="88"/>
      <c r="TUY1" s="88"/>
      <c r="TUZ1" s="88"/>
      <c r="TVA1" s="88"/>
      <c r="TVB1" s="88"/>
      <c r="TVC1" s="88"/>
      <c r="TVD1" s="88"/>
      <c r="TVE1" s="88"/>
      <c r="TVF1" s="88"/>
      <c r="TVG1" s="88"/>
      <c r="TVH1" s="88"/>
      <c r="TVI1" s="88"/>
      <c r="TVJ1" s="88"/>
      <c r="TVK1" s="88"/>
      <c r="TVL1" s="88"/>
      <c r="TVM1" s="88"/>
      <c r="TVN1" s="88"/>
      <c r="TVO1" s="88"/>
      <c r="TVP1" s="88"/>
      <c r="TVQ1" s="88"/>
      <c r="TVR1" s="88"/>
      <c r="TVS1" s="88"/>
      <c r="TVT1" s="88"/>
      <c r="TVU1" s="88"/>
      <c r="TVV1" s="88"/>
      <c r="TVW1" s="88"/>
      <c r="TVX1" s="88"/>
      <c r="TVY1" s="88"/>
      <c r="TVZ1" s="88"/>
      <c r="TWA1" s="88"/>
      <c r="TWB1" s="88"/>
      <c r="TWC1" s="88"/>
      <c r="TWD1" s="88"/>
      <c r="TWE1" s="88"/>
      <c r="TWF1" s="88"/>
      <c r="TWG1" s="88"/>
      <c r="TWH1" s="88"/>
      <c r="TWI1" s="88"/>
      <c r="TWJ1" s="88"/>
      <c r="TWK1" s="88"/>
      <c r="TWL1" s="88"/>
      <c r="TWM1" s="88"/>
      <c r="TWN1" s="88"/>
      <c r="TWO1" s="88"/>
      <c r="TWP1" s="88"/>
      <c r="TWQ1" s="88"/>
      <c r="TWR1" s="88"/>
      <c r="TWS1" s="88"/>
      <c r="TWT1" s="88"/>
      <c r="TWU1" s="88"/>
      <c r="TWV1" s="88"/>
      <c r="TWW1" s="88"/>
      <c r="TWX1" s="88"/>
      <c r="TWY1" s="88"/>
      <c r="TWZ1" s="88"/>
      <c r="TXA1" s="88"/>
      <c r="TXB1" s="88"/>
      <c r="TXC1" s="88"/>
      <c r="TXD1" s="88"/>
      <c r="TXE1" s="88"/>
      <c r="TXF1" s="88"/>
      <c r="TXG1" s="88"/>
      <c r="TXH1" s="88"/>
      <c r="TXI1" s="88"/>
      <c r="TXJ1" s="88"/>
      <c r="TXK1" s="88"/>
      <c r="TXL1" s="88"/>
      <c r="TXM1" s="88"/>
      <c r="TXN1" s="88"/>
      <c r="TXO1" s="88"/>
      <c r="TXP1" s="88"/>
      <c r="TXQ1" s="88"/>
      <c r="TXR1" s="88"/>
      <c r="TXS1" s="88"/>
      <c r="TXT1" s="88"/>
      <c r="TXU1" s="88"/>
      <c r="TXV1" s="88"/>
      <c r="TXW1" s="88"/>
      <c r="TXX1" s="88"/>
      <c r="TXY1" s="88"/>
      <c r="TXZ1" s="88"/>
      <c r="TYA1" s="88"/>
      <c r="TYB1" s="88"/>
      <c r="TYC1" s="88"/>
      <c r="TYD1" s="88"/>
      <c r="TYE1" s="88"/>
      <c r="TYF1" s="88"/>
      <c r="TYG1" s="88"/>
      <c r="TYH1" s="88"/>
      <c r="TYI1" s="88"/>
      <c r="TYJ1" s="88"/>
      <c r="TYK1" s="88"/>
      <c r="TYL1" s="88"/>
      <c r="TYM1" s="88"/>
      <c r="TYN1" s="88"/>
      <c r="TYO1" s="88"/>
      <c r="TYP1" s="88"/>
      <c r="TYQ1" s="88"/>
      <c r="TYR1" s="88"/>
      <c r="TYS1" s="88"/>
      <c r="TYT1" s="88"/>
      <c r="TYU1" s="88"/>
      <c r="TYV1" s="88"/>
      <c r="TYW1" s="88"/>
      <c r="TYX1" s="88"/>
      <c r="TYY1" s="88"/>
      <c r="TYZ1" s="88"/>
      <c r="TZA1" s="88"/>
      <c r="TZB1" s="88"/>
      <c r="TZC1" s="88"/>
      <c r="TZD1" s="88"/>
      <c r="TZE1" s="88"/>
      <c r="TZF1" s="88"/>
      <c r="TZG1" s="88"/>
      <c r="TZH1" s="88"/>
      <c r="TZI1" s="88"/>
      <c r="TZJ1" s="88"/>
      <c r="TZK1" s="88"/>
      <c r="TZL1" s="88"/>
      <c r="TZM1" s="88"/>
      <c r="TZN1" s="88"/>
      <c r="TZO1" s="88"/>
      <c r="TZP1" s="88"/>
      <c r="TZQ1" s="88"/>
      <c r="TZR1" s="88"/>
      <c r="TZS1" s="88"/>
      <c r="TZT1" s="88"/>
      <c r="TZU1" s="88"/>
      <c r="TZV1" s="88"/>
      <c r="TZW1" s="88"/>
      <c r="TZX1" s="88"/>
      <c r="TZY1" s="88"/>
      <c r="TZZ1" s="88"/>
      <c r="UAA1" s="88"/>
      <c r="UAB1" s="88"/>
      <c r="UAC1" s="88"/>
      <c r="UAD1" s="88"/>
      <c r="UAE1" s="88"/>
      <c r="UAF1" s="88"/>
      <c r="UAG1" s="88"/>
      <c r="UAH1" s="88"/>
      <c r="UAI1" s="88"/>
      <c r="UAJ1" s="88"/>
      <c r="UAK1" s="88"/>
      <c r="UAL1" s="88"/>
      <c r="UAM1" s="88"/>
      <c r="UAN1" s="88"/>
      <c r="UAO1" s="88"/>
      <c r="UAP1" s="88"/>
      <c r="UAQ1" s="88"/>
      <c r="UAR1" s="88"/>
      <c r="UAS1" s="88"/>
      <c r="UAT1" s="88"/>
      <c r="UAU1" s="88"/>
      <c r="UAV1" s="88"/>
      <c r="UAW1" s="88"/>
      <c r="UAX1" s="88"/>
      <c r="UAY1" s="88"/>
      <c r="UAZ1" s="88"/>
      <c r="UBA1" s="88"/>
      <c r="UBB1" s="88"/>
      <c r="UBC1" s="88"/>
      <c r="UBD1" s="88"/>
      <c r="UBE1" s="88"/>
      <c r="UBF1" s="88"/>
      <c r="UBG1" s="88"/>
      <c r="UBH1" s="88"/>
      <c r="UBI1" s="88"/>
      <c r="UBJ1" s="88"/>
      <c r="UBK1" s="88"/>
      <c r="UBL1" s="88"/>
      <c r="UBM1" s="88"/>
      <c r="UBN1" s="88"/>
      <c r="UBO1" s="88"/>
      <c r="UBP1" s="88"/>
      <c r="UBQ1" s="88"/>
      <c r="UBR1" s="88"/>
      <c r="UBS1" s="88"/>
      <c r="UBT1" s="88"/>
      <c r="UBU1" s="88"/>
      <c r="UBV1" s="88"/>
      <c r="UBW1" s="88"/>
      <c r="UBX1" s="88"/>
      <c r="UBY1" s="88"/>
      <c r="UBZ1" s="88"/>
      <c r="UCA1" s="88"/>
      <c r="UCB1" s="88"/>
      <c r="UCC1" s="88"/>
      <c r="UCD1" s="88"/>
      <c r="UCE1" s="88"/>
      <c r="UCF1" s="88"/>
      <c r="UCG1" s="88"/>
      <c r="UCH1" s="88"/>
      <c r="UCI1" s="88"/>
      <c r="UCJ1" s="88"/>
      <c r="UCK1" s="88"/>
      <c r="UCL1" s="88"/>
      <c r="UCM1" s="88"/>
      <c r="UCN1" s="88"/>
      <c r="UCO1" s="88"/>
      <c r="UCP1" s="88"/>
      <c r="UCQ1" s="88"/>
      <c r="UCR1" s="88"/>
      <c r="UCS1" s="88"/>
      <c r="UCT1" s="88"/>
      <c r="UCU1" s="88"/>
      <c r="UCV1" s="88"/>
      <c r="UCW1" s="88"/>
      <c r="UCX1" s="88"/>
      <c r="UCY1" s="88"/>
      <c r="UCZ1" s="88"/>
      <c r="UDA1" s="88"/>
      <c r="UDB1" s="88"/>
      <c r="UDC1" s="88"/>
      <c r="UDD1" s="88"/>
      <c r="UDE1" s="88"/>
      <c r="UDF1" s="88"/>
      <c r="UDG1" s="88"/>
      <c r="UDH1" s="88"/>
      <c r="UDI1" s="88"/>
      <c r="UDJ1" s="88"/>
      <c r="UDK1" s="88"/>
      <c r="UDL1" s="88"/>
      <c r="UDM1" s="88"/>
      <c r="UDN1" s="88"/>
      <c r="UDO1" s="88"/>
      <c r="UDP1" s="88"/>
      <c r="UDQ1" s="88"/>
      <c r="UDR1" s="88"/>
      <c r="UDS1" s="88"/>
      <c r="UDT1" s="88"/>
      <c r="UDU1" s="88"/>
      <c r="UDV1" s="88"/>
      <c r="UDW1" s="88"/>
      <c r="UDX1" s="88"/>
      <c r="UDY1" s="88"/>
      <c r="UDZ1" s="88"/>
      <c r="UEA1" s="88"/>
      <c r="UEB1" s="88"/>
      <c r="UEC1" s="88"/>
      <c r="UED1" s="88"/>
      <c r="UEE1" s="88"/>
      <c r="UEF1" s="88"/>
      <c r="UEG1" s="88"/>
      <c r="UEH1" s="88"/>
      <c r="UEI1" s="88"/>
      <c r="UEJ1" s="88"/>
      <c r="UEK1" s="88"/>
      <c r="UEL1" s="88"/>
      <c r="UEM1" s="88"/>
      <c r="UEN1" s="88"/>
      <c r="UEO1" s="88"/>
      <c r="UEP1" s="88"/>
      <c r="UEQ1" s="88"/>
      <c r="UER1" s="88"/>
      <c r="UES1" s="88"/>
      <c r="UET1" s="88"/>
      <c r="UEU1" s="88"/>
      <c r="UEV1" s="88"/>
      <c r="UEW1" s="88"/>
      <c r="UEX1" s="88"/>
      <c r="UEY1" s="88"/>
      <c r="UEZ1" s="88"/>
      <c r="UFA1" s="88"/>
      <c r="UFB1" s="88"/>
      <c r="UFC1" s="88"/>
      <c r="UFD1" s="88"/>
      <c r="UFE1" s="88"/>
      <c r="UFF1" s="88"/>
      <c r="UFG1" s="88"/>
      <c r="UFH1" s="88"/>
      <c r="UFI1" s="88"/>
      <c r="UFJ1" s="88"/>
      <c r="UFK1" s="88"/>
      <c r="UFL1" s="88"/>
      <c r="UFM1" s="88"/>
      <c r="UFN1" s="88"/>
      <c r="UFO1" s="88"/>
      <c r="UFP1" s="88"/>
      <c r="UFQ1" s="88"/>
      <c r="UFR1" s="88"/>
      <c r="UFS1" s="88"/>
      <c r="UFT1" s="88"/>
      <c r="UFU1" s="88"/>
      <c r="UFV1" s="88"/>
      <c r="UFW1" s="88"/>
      <c r="UFX1" s="88"/>
      <c r="UFY1" s="88"/>
      <c r="UFZ1" s="88"/>
      <c r="UGA1" s="88"/>
      <c r="UGB1" s="88"/>
      <c r="UGC1" s="88"/>
      <c r="UGD1" s="88"/>
      <c r="UGE1" s="88"/>
      <c r="UGF1" s="88"/>
      <c r="UGG1" s="88"/>
      <c r="UGH1" s="88"/>
      <c r="UGI1" s="88"/>
      <c r="UGJ1" s="88"/>
      <c r="UGK1" s="88"/>
      <c r="UGL1" s="88"/>
      <c r="UGM1" s="88"/>
      <c r="UGN1" s="88"/>
      <c r="UGO1" s="88"/>
      <c r="UGP1" s="88"/>
      <c r="UGQ1" s="88"/>
      <c r="UGR1" s="88"/>
      <c r="UGS1" s="88"/>
      <c r="UGT1" s="88"/>
      <c r="UGU1" s="88"/>
      <c r="UGV1" s="88"/>
      <c r="UGW1" s="88"/>
      <c r="UGX1" s="88"/>
      <c r="UGY1" s="88"/>
      <c r="UGZ1" s="88"/>
      <c r="UHA1" s="88"/>
      <c r="UHB1" s="88"/>
      <c r="UHC1" s="88"/>
      <c r="UHD1" s="88"/>
      <c r="UHE1" s="88"/>
      <c r="UHF1" s="88"/>
      <c r="UHG1" s="88"/>
      <c r="UHH1" s="88"/>
      <c r="UHI1" s="88"/>
      <c r="UHJ1" s="88"/>
      <c r="UHK1" s="88"/>
      <c r="UHL1" s="88"/>
      <c r="UHM1" s="88"/>
      <c r="UHN1" s="88"/>
      <c r="UHO1" s="88"/>
      <c r="UHP1" s="88"/>
      <c r="UHQ1" s="88"/>
      <c r="UHR1" s="88"/>
      <c r="UHS1" s="88"/>
      <c r="UHT1" s="88"/>
      <c r="UHU1" s="88"/>
      <c r="UHV1" s="88"/>
      <c r="UHW1" s="88"/>
      <c r="UHX1" s="88"/>
      <c r="UHY1" s="88"/>
      <c r="UHZ1" s="88"/>
      <c r="UIA1" s="88"/>
      <c r="UIB1" s="88"/>
      <c r="UIC1" s="88"/>
      <c r="UID1" s="88"/>
      <c r="UIE1" s="88"/>
      <c r="UIF1" s="88"/>
      <c r="UIG1" s="88"/>
      <c r="UIH1" s="88"/>
      <c r="UII1" s="88"/>
      <c r="UIJ1" s="88"/>
      <c r="UIK1" s="88"/>
      <c r="UIL1" s="88"/>
      <c r="UIM1" s="88"/>
      <c r="UIN1" s="88"/>
      <c r="UIO1" s="88"/>
      <c r="UIP1" s="88"/>
      <c r="UIQ1" s="88"/>
      <c r="UIR1" s="88"/>
      <c r="UIS1" s="88"/>
      <c r="UIT1" s="88"/>
      <c r="UIU1" s="88"/>
      <c r="UIV1" s="88"/>
      <c r="UIW1" s="88"/>
      <c r="UIX1" s="88"/>
      <c r="UIY1" s="88"/>
      <c r="UIZ1" s="88"/>
      <c r="UJA1" s="88"/>
      <c r="UJB1" s="88"/>
      <c r="UJC1" s="88"/>
      <c r="UJD1" s="88"/>
      <c r="UJE1" s="88"/>
      <c r="UJF1" s="88"/>
      <c r="UJG1" s="88"/>
      <c r="UJH1" s="88"/>
      <c r="UJI1" s="88"/>
      <c r="UJJ1" s="88"/>
      <c r="UJK1" s="88"/>
      <c r="UJL1" s="88"/>
      <c r="UJM1" s="88"/>
      <c r="UJN1" s="88"/>
      <c r="UJO1" s="88"/>
      <c r="UJP1" s="88"/>
      <c r="UJQ1" s="88"/>
      <c r="UJR1" s="88"/>
      <c r="UJS1" s="88"/>
      <c r="UJT1" s="88"/>
      <c r="UJU1" s="88"/>
      <c r="UJV1" s="88"/>
      <c r="UJW1" s="88"/>
      <c r="UJX1" s="88"/>
      <c r="UJY1" s="88"/>
      <c r="UJZ1" s="88"/>
      <c r="UKA1" s="88"/>
      <c r="UKB1" s="88"/>
      <c r="UKC1" s="88"/>
      <c r="UKD1" s="88"/>
      <c r="UKE1" s="88"/>
      <c r="UKF1" s="88"/>
      <c r="UKG1" s="88"/>
      <c r="UKH1" s="88"/>
      <c r="UKI1" s="88"/>
      <c r="UKJ1" s="88"/>
      <c r="UKK1" s="88"/>
      <c r="UKL1" s="88"/>
      <c r="UKM1" s="88"/>
      <c r="UKN1" s="88"/>
      <c r="UKO1" s="88"/>
      <c r="UKP1" s="88"/>
      <c r="UKQ1" s="88"/>
      <c r="UKR1" s="88"/>
      <c r="UKS1" s="88"/>
      <c r="UKT1" s="88"/>
      <c r="UKU1" s="88"/>
      <c r="UKV1" s="88"/>
      <c r="UKW1" s="88"/>
      <c r="UKX1" s="88"/>
      <c r="UKY1" s="88"/>
      <c r="UKZ1" s="88"/>
      <c r="ULA1" s="88"/>
      <c r="ULB1" s="88"/>
      <c r="ULC1" s="88"/>
      <c r="ULD1" s="88"/>
      <c r="ULE1" s="88"/>
      <c r="ULF1" s="88"/>
      <c r="ULG1" s="88"/>
      <c r="ULH1" s="88"/>
      <c r="ULI1" s="88"/>
      <c r="ULJ1" s="88"/>
      <c r="ULK1" s="88"/>
      <c r="ULL1" s="88"/>
      <c r="ULM1" s="88"/>
      <c r="ULN1" s="88"/>
      <c r="ULO1" s="88"/>
      <c r="ULP1" s="88"/>
      <c r="ULQ1" s="88"/>
      <c r="ULR1" s="88"/>
      <c r="ULS1" s="88"/>
      <c r="ULT1" s="88"/>
      <c r="ULU1" s="88"/>
      <c r="ULV1" s="88"/>
      <c r="ULW1" s="88"/>
      <c r="ULX1" s="88"/>
      <c r="ULY1" s="88"/>
      <c r="ULZ1" s="88"/>
      <c r="UMA1" s="88"/>
      <c r="UMB1" s="88"/>
      <c r="UMC1" s="88"/>
      <c r="UMD1" s="88"/>
      <c r="UME1" s="88"/>
      <c r="UMF1" s="88"/>
      <c r="UMG1" s="88"/>
      <c r="UMH1" s="88"/>
      <c r="UMI1" s="88"/>
      <c r="UMJ1" s="88"/>
      <c r="UMK1" s="88"/>
      <c r="UML1" s="88"/>
      <c r="UMM1" s="88"/>
      <c r="UMN1" s="88"/>
      <c r="UMO1" s="88"/>
      <c r="UMP1" s="88"/>
      <c r="UMQ1" s="88"/>
      <c r="UMR1" s="88"/>
      <c r="UMS1" s="88"/>
      <c r="UMT1" s="88"/>
      <c r="UMU1" s="88"/>
      <c r="UMV1" s="88"/>
      <c r="UMW1" s="88"/>
      <c r="UMX1" s="88"/>
      <c r="UMY1" s="88"/>
      <c r="UMZ1" s="88"/>
      <c r="UNA1" s="88"/>
      <c r="UNB1" s="88"/>
      <c r="UNC1" s="88"/>
      <c r="UND1" s="88"/>
      <c r="UNE1" s="88"/>
      <c r="UNF1" s="88"/>
      <c r="UNG1" s="88"/>
      <c r="UNH1" s="88"/>
      <c r="UNI1" s="88"/>
      <c r="UNJ1" s="88"/>
      <c r="UNK1" s="88"/>
      <c r="UNL1" s="88"/>
      <c r="UNM1" s="88"/>
      <c r="UNN1" s="88"/>
      <c r="UNO1" s="88"/>
      <c r="UNP1" s="88"/>
      <c r="UNQ1" s="88"/>
      <c r="UNR1" s="88"/>
      <c r="UNS1" s="88"/>
      <c r="UNT1" s="88"/>
      <c r="UNU1" s="88"/>
      <c r="UNV1" s="88"/>
      <c r="UNW1" s="88"/>
      <c r="UNX1" s="88"/>
      <c r="UNY1" s="88"/>
      <c r="UNZ1" s="88"/>
      <c r="UOA1" s="88"/>
      <c r="UOB1" s="88"/>
      <c r="UOC1" s="88"/>
      <c r="UOD1" s="88"/>
      <c r="UOE1" s="88"/>
      <c r="UOF1" s="88"/>
      <c r="UOG1" s="88"/>
      <c r="UOH1" s="88"/>
      <c r="UOI1" s="88"/>
      <c r="UOJ1" s="88"/>
      <c r="UOK1" s="88"/>
      <c r="UOL1" s="88"/>
      <c r="UOM1" s="88"/>
      <c r="UON1" s="88"/>
      <c r="UOO1" s="88"/>
      <c r="UOP1" s="88"/>
      <c r="UOQ1" s="88"/>
      <c r="UOR1" s="88"/>
      <c r="UOS1" s="88"/>
      <c r="UOT1" s="88"/>
      <c r="UOU1" s="88"/>
      <c r="UOV1" s="88"/>
      <c r="UOW1" s="88"/>
      <c r="UOX1" s="88"/>
      <c r="UOY1" s="88"/>
      <c r="UOZ1" s="88"/>
      <c r="UPA1" s="88"/>
      <c r="UPB1" s="88"/>
      <c r="UPC1" s="88"/>
      <c r="UPD1" s="88"/>
      <c r="UPE1" s="88"/>
      <c r="UPF1" s="88"/>
      <c r="UPG1" s="88"/>
      <c r="UPH1" s="88"/>
      <c r="UPI1" s="88"/>
      <c r="UPJ1" s="88"/>
      <c r="UPK1" s="88"/>
      <c r="UPL1" s="88"/>
      <c r="UPM1" s="88"/>
      <c r="UPN1" s="88"/>
      <c r="UPO1" s="88"/>
      <c r="UPP1" s="88"/>
      <c r="UPQ1" s="88"/>
      <c r="UPR1" s="88"/>
      <c r="UPS1" s="88"/>
      <c r="UPT1" s="88"/>
      <c r="UPU1" s="88"/>
      <c r="UPV1" s="88"/>
      <c r="UPW1" s="88"/>
      <c r="UPX1" s="88"/>
      <c r="UPY1" s="88"/>
      <c r="UPZ1" s="88"/>
      <c r="UQA1" s="88"/>
      <c r="UQB1" s="88"/>
      <c r="UQC1" s="88"/>
      <c r="UQD1" s="88"/>
      <c r="UQE1" s="88"/>
      <c r="UQF1" s="88"/>
      <c r="UQG1" s="88"/>
      <c r="UQH1" s="88"/>
      <c r="UQI1" s="88"/>
      <c r="UQJ1" s="88"/>
      <c r="UQK1" s="88"/>
      <c r="UQL1" s="88"/>
      <c r="UQM1" s="88"/>
      <c r="UQN1" s="88"/>
      <c r="UQO1" s="88"/>
      <c r="UQP1" s="88"/>
      <c r="UQQ1" s="88"/>
      <c r="UQR1" s="88"/>
      <c r="UQS1" s="88"/>
      <c r="UQT1" s="88"/>
      <c r="UQU1" s="88"/>
      <c r="UQV1" s="88"/>
      <c r="UQW1" s="88"/>
      <c r="UQX1" s="88"/>
      <c r="UQY1" s="88"/>
      <c r="UQZ1" s="88"/>
      <c r="URA1" s="88"/>
      <c r="URB1" s="88"/>
      <c r="URC1" s="88"/>
      <c r="URD1" s="88"/>
      <c r="URE1" s="88"/>
      <c r="URF1" s="88"/>
      <c r="URG1" s="88"/>
      <c r="URH1" s="88"/>
      <c r="URI1" s="88"/>
      <c r="URJ1" s="88"/>
      <c r="URK1" s="88"/>
      <c r="URL1" s="88"/>
      <c r="URM1" s="88"/>
      <c r="URN1" s="88"/>
      <c r="URO1" s="88"/>
      <c r="URP1" s="88"/>
      <c r="URQ1" s="88"/>
      <c r="URR1" s="88"/>
      <c r="URS1" s="88"/>
      <c r="URT1" s="88"/>
      <c r="URU1" s="88"/>
      <c r="URV1" s="88"/>
      <c r="URW1" s="88"/>
      <c r="URX1" s="88"/>
      <c r="URY1" s="88"/>
      <c r="URZ1" s="88"/>
      <c r="USA1" s="88"/>
      <c r="USB1" s="88"/>
      <c r="USC1" s="88"/>
      <c r="USD1" s="88"/>
      <c r="USE1" s="88"/>
      <c r="USF1" s="88"/>
      <c r="USG1" s="88"/>
      <c r="USH1" s="88"/>
      <c r="USI1" s="88"/>
      <c r="USJ1" s="88"/>
      <c r="USK1" s="88"/>
      <c r="USL1" s="88"/>
      <c r="USM1" s="88"/>
      <c r="USN1" s="88"/>
      <c r="USO1" s="88"/>
      <c r="USP1" s="88"/>
      <c r="USQ1" s="88"/>
      <c r="USR1" s="88"/>
      <c r="USS1" s="88"/>
      <c r="UST1" s="88"/>
      <c r="USU1" s="88"/>
      <c r="USV1" s="88"/>
      <c r="USW1" s="88"/>
      <c r="USX1" s="88"/>
      <c r="USY1" s="88"/>
      <c r="USZ1" s="88"/>
      <c r="UTA1" s="88"/>
      <c r="UTB1" s="88"/>
      <c r="UTC1" s="88"/>
      <c r="UTD1" s="88"/>
      <c r="UTE1" s="88"/>
      <c r="UTF1" s="88"/>
      <c r="UTG1" s="88"/>
      <c r="UTH1" s="88"/>
      <c r="UTI1" s="88"/>
      <c r="UTJ1" s="88"/>
      <c r="UTK1" s="88"/>
      <c r="UTL1" s="88"/>
      <c r="UTM1" s="88"/>
      <c r="UTN1" s="88"/>
      <c r="UTO1" s="88"/>
      <c r="UTP1" s="88"/>
      <c r="UTQ1" s="88"/>
      <c r="UTR1" s="88"/>
      <c r="UTS1" s="88"/>
      <c r="UTT1" s="88"/>
      <c r="UTU1" s="88"/>
      <c r="UTV1" s="88"/>
      <c r="UTW1" s="88"/>
      <c r="UTX1" s="88"/>
      <c r="UTY1" s="88"/>
      <c r="UTZ1" s="88"/>
      <c r="UUA1" s="88"/>
      <c r="UUB1" s="88"/>
      <c r="UUC1" s="88"/>
      <c r="UUD1" s="88"/>
      <c r="UUE1" s="88"/>
      <c r="UUF1" s="88"/>
      <c r="UUG1" s="88"/>
      <c r="UUH1" s="88"/>
      <c r="UUI1" s="88"/>
      <c r="UUJ1" s="88"/>
      <c r="UUK1" s="88"/>
      <c r="UUL1" s="88"/>
      <c r="UUM1" s="88"/>
      <c r="UUN1" s="88"/>
      <c r="UUO1" s="88"/>
      <c r="UUP1" s="88"/>
      <c r="UUQ1" s="88"/>
      <c r="UUR1" s="88"/>
      <c r="UUS1" s="88"/>
      <c r="UUT1" s="88"/>
      <c r="UUU1" s="88"/>
      <c r="UUV1" s="88"/>
      <c r="UUW1" s="88"/>
      <c r="UUX1" s="88"/>
      <c r="UUY1" s="88"/>
      <c r="UUZ1" s="88"/>
      <c r="UVA1" s="88"/>
      <c r="UVB1" s="88"/>
      <c r="UVC1" s="88"/>
      <c r="UVD1" s="88"/>
      <c r="UVE1" s="88"/>
      <c r="UVF1" s="88"/>
      <c r="UVG1" s="88"/>
      <c r="UVH1" s="88"/>
      <c r="UVI1" s="88"/>
      <c r="UVJ1" s="88"/>
      <c r="UVK1" s="88"/>
      <c r="UVL1" s="88"/>
      <c r="UVM1" s="88"/>
      <c r="UVN1" s="88"/>
      <c r="UVO1" s="88"/>
      <c r="UVP1" s="88"/>
      <c r="UVQ1" s="88"/>
      <c r="UVR1" s="88"/>
      <c r="UVS1" s="88"/>
      <c r="UVT1" s="88"/>
      <c r="UVU1" s="88"/>
      <c r="UVV1" s="88"/>
      <c r="UVW1" s="88"/>
      <c r="UVX1" s="88"/>
      <c r="UVY1" s="88"/>
      <c r="UVZ1" s="88"/>
      <c r="UWA1" s="88"/>
      <c r="UWB1" s="88"/>
      <c r="UWC1" s="88"/>
      <c r="UWD1" s="88"/>
      <c r="UWE1" s="88"/>
      <c r="UWF1" s="88"/>
      <c r="UWG1" s="88"/>
      <c r="UWH1" s="88"/>
      <c r="UWI1" s="88"/>
      <c r="UWJ1" s="88"/>
      <c r="UWK1" s="88"/>
      <c r="UWL1" s="88"/>
      <c r="UWM1" s="88"/>
      <c r="UWN1" s="88"/>
      <c r="UWO1" s="88"/>
      <c r="UWP1" s="88"/>
      <c r="UWQ1" s="88"/>
      <c r="UWR1" s="88"/>
      <c r="UWS1" s="88"/>
      <c r="UWT1" s="88"/>
      <c r="UWU1" s="88"/>
      <c r="UWV1" s="88"/>
      <c r="UWW1" s="88"/>
      <c r="UWX1" s="88"/>
      <c r="UWY1" s="88"/>
      <c r="UWZ1" s="88"/>
      <c r="UXA1" s="88"/>
      <c r="UXB1" s="88"/>
      <c r="UXC1" s="88"/>
      <c r="UXD1" s="88"/>
      <c r="UXE1" s="88"/>
      <c r="UXF1" s="88"/>
      <c r="UXG1" s="88"/>
      <c r="UXH1" s="88"/>
      <c r="UXI1" s="88"/>
      <c r="UXJ1" s="88"/>
      <c r="UXK1" s="88"/>
      <c r="UXL1" s="88"/>
      <c r="UXM1" s="88"/>
      <c r="UXN1" s="88"/>
      <c r="UXO1" s="88"/>
      <c r="UXP1" s="88"/>
      <c r="UXQ1" s="88"/>
      <c r="UXR1" s="88"/>
      <c r="UXS1" s="88"/>
      <c r="UXT1" s="88"/>
      <c r="UXU1" s="88"/>
      <c r="UXV1" s="88"/>
      <c r="UXW1" s="88"/>
      <c r="UXX1" s="88"/>
      <c r="UXY1" s="88"/>
      <c r="UXZ1" s="88"/>
      <c r="UYA1" s="88"/>
      <c r="UYB1" s="88"/>
      <c r="UYC1" s="88"/>
      <c r="UYD1" s="88"/>
      <c r="UYE1" s="88"/>
      <c r="UYF1" s="88"/>
      <c r="UYG1" s="88"/>
      <c r="UYH1" s="88"/>
      <c r="UYI1" s="88"/>
      <c r="UYJ1" s="88"/>
      <c r="UYK1" s="88"/>
      <c r="UYL1" s="88"/>
      <c r="UYM1" s="88"/>
      <c r="UYN1" s="88"/>
      <c r="UYO1" s="88"/>
      <c r="UYP1" s="88"/>
      <c r="UYQ1" s="88"/>
      <c r="UYR1" s="88"/>
      <c r="UYS1" s="88"/>
      <c r="UYT1" s="88"/>
      <c r="UYU1" s="88"/>
      <c r="UYV1" s="88"/>
      <c r="UYW1" s="88"/>
      <c r="UYX1" s="88"/>
      <c r="UYY1" s="88"/>
      <c r="UYZ1" s="88"/>
      <c r="UZA1" s="88"/>
      <c r="UZB1" s="88"/>
      <c r="UZC1" s="88"/>
      <c r="UZD1" s="88"/>
      <c r="UZE1" s="88"/>
      <c r="UZF1" s="88"/>
      <c r="UZG1" s="88"/>
      <c r="UZH1" s="88"/>
      <c r="UZI1" s="88"/>
      <c r="UZJ1" s="88"/>
      <c r="UZK1" s="88"/>
      <c r="UZL1" s="88"/>
      <c r="UZM1" s="88"/>
      <c r="UZN1" s="88"/>
      <c r="UZO1" s="88"/>
      <c r="UZP1" s="88"/>
      <c r="UZQ1" s="88"/>
      <c r="UZR1" s="88"/>
      <c r="UZS1" s="88"/>
      <c r="UZT1" s="88"/>
      <c r="UZU1" s="88"/>
      <c r="UZV1" s="88"/>
      <c r="UZW1" s="88"/>
      <c r="UZX1" s="88"/>
      <c r="UZY1" s="88"/>
      <c r="UZZ1" s="88"/>
      <c r="VAA1" s="88"/>
      <c r="VAB1" s="88"/>
      <c r="VAC1" s="88"/>
      <c r="VAD1" s="88"/>
      <c r="VAE1" s="88"/>
      <c r="VAF1" s="88"/>
      <c r="VAG1" s="88"/>
      <c r="VAH1" s="88"/>
      <c r="VAI1" s="88"/>
      <c r="VAJ1" s="88"/>
      <c r="VAK1" s="88"/>
      <c r="VAL1" s="88"/>
      <c r="VAM1" s="88"/>
      <c r="VAN1" s="88"/>
      <c r="VAO1" s="88"/>
      <c r="VAP1" s="88"/>
      <c r="VAQ1" s="88"/>
      <c r="VAR1" s="88"/>
      <c r="VAS1" s="88"/>
      <c r="VAT1" s="88"/>
      <c r="VAU1" s="88"/>
      <c r="VAV1" s="88"/>
      <c r="VAW1" s="88"/>
      <c r="VAX1" s="88"/>
      <c r="VAY1" s="88"/>
      <c r="VAZ1" s="88"/>
      <c r="VBA1" s="88"/>
      <c r="VBB1" s="88"/>
      <c r="VBC1" s="88"/>
      <c r="VBD1" s="88"/>
      <c r="VBE1" s="88"/>
      <c r="VBF1" s="88"/>
      <c r="VBG1" s="88"/>
      <c r="VBH1" s="88"/>
      <c r="VBI1" s="88"/>
      <c r="VBJ1" s="88"/>
      <c r="VBK1" s="88"/>
      <c r="VBL1" s="88"/>
      <c r="VBM1" s="88"/>
      <c r="VBN1" s="88"/>
      <c r="VBO1" s="88"/>
      <c r="VBP1" s="88"/>
      <c r="VBQ1" s="88"/>
      <c r="VBR1" s="88"/>
      <c r="VBS1" s="88"/>
      <c r="VBT1" s="88"/>
      <c r="VBU1" s="88"/>
      <c r="VBV1" s="88"/>
      <c r="VBW1" s="88"/>
      <c r="VBX1" s="88"/>
      <c r="VBY1" s="88"/>
      <c r="VBZ1" s="88"/>
      <c r="VCA1" s="88"/>
      <c r="VCB1" s="88"/>
      <c r="VCC1" s="88"/>
      <c r="VCD1" s="88"/>
      <c r="VCE1" s="88"/>
      <c r="VCF1" s="88"/>
      <c r="VCG1" s="88"/>
      <c r="VCH1" s="88"/>
      <c r="VCI1" s="88"/>
      <c r="VCJ1" s="88"/>
      <c r="VCK1" s="88"/>
      <c r="VCL1" s="88"/>
      <c r="VCM1" s="88"/>
      <c r="VCN1" s="88"/>
      <c r="VCO1" s="88"/>
      <c r="VCP1" s="88"/>
      <c r="VCQ1" s="88"/>
      <c r="VCR1" s="88"/>
      <c r="VCS1" s="88"/>
      <c r="VCT1" s="88"/>
      <c r="VCU1" s="88"/>
      <c r="VCV1" s="88"/>
      <c r="VCW1" s="88"/>
      <c r="VCX1" s="88"/>
      <c r="VCY1" s="88"/>
      <c r="VCZ1" s="88"/>
      <c r="VDA1" s="88"/>
      <c r="VDB1" s="88"/>
      <c r="VDC1" s="88"/>
      <c r="VDD1" s="88"/>
      <c r="VDE1" s="88"/>
      <c r="VDF1" s="88"/>
      <c r="VDG1" s="88"/>
      <c r="VDH1" s="88"/>
      <c r="VDI1" s="88"/>
      <c r="VDJ1" s="88"/>
      <c r="VDK1" s="88"/>
      <c r="VDL1" s="88"/>
      <c r="VDM1" s="88"/>
      <c r="VDN1" s="88"/>
      <c r="VDO1" s="88"/>
      <c r="VDP1" s="88"/>
      <c r="VDQ1" s="88"/>
      <c r="VDR1" s="88"/>
      <c r="VDS1" s="88"/>
      <c r="VDT1" s="88"/>
      <c r="VDU1" s="88"/>
      <c r="VDV1" s="88"/>
      <c r="VDW1" s="88"/>
      <c r="VDX1" s="88"/>
      <c r="VDY1" s="88"/>
      <c r="VDZ1" s="88"/>
      <c r="VEA1" s="88"/>
      <c r="VEB1" s="88"/>
      <c r="VEC1" s="88"/>
      <c r="VED1" s="88"/>
      <c r="VEE1" s="88"/>
      <c r="VEF1" s="88"/>
      <c r="VEG1" s="88"/>
      <c r="VEH1" s="88"/>
      <c r="VEI1" s="88"/>
      <c r="VEJ1" s="88"/>
      <c r="VEK1" s="88"/>
      <c r="VEL1" s="88"/>
      <c r="VEM1" s="88"/>
      <c r="VEN1" s="88"/>
      <c r="VEO1" s="88"/>
      <c r="VEP1" s="88"/>
      <c r="VEQ1" s="88"/>
      <c r="VER1" s="88"/>
      <c r="VES1" s="88"/>
      <c r="VET1" s="88"/>
      <c r="VEU1" s="88"/>
      <c r="VEV1" s="88"/>
      <c r="VEW1" s="88"/>
      <c r="VEX1" s="88"/>
      <c r="VEY1" s="88"/>
      <c r="VEZ1" s="88"/>
      <c r="VFA1" s="88"/>
      <c r="VFB1" s="88"/>
      <c r="VFC1" s="88"/>
      <c r="VFD1" s="88"/>
      <c r="VFE1" s="88"/>
      <c r="VFF1" s="88"/>
      <c r="VFG1" s="88"/>
      <c r="VFH1" s="88"/>
      <c r="VFI1" s="88"/>
      <c r="VFJ1" s="88"/>
      <c r="VFK1" s="88"/>
      <c r="VFL1" s="88"/>
      <c r="VFM1" s="88"/>
      <c r="VFN1" s="88"/>
      <c r="VFO1" s="88"/>
      <c r="VFP1" s="88"/>
      <c r="VFQ1" s="88"/>
      <c r="VFR1" s="88"/>
      <c r="VFS1" s="88"/>
      <c r="VFT1" s="88"/>
      <c r="VFU1" s="88"/>
      <c r="VFV1" s="88"/>
      <c r="VFW1" s="88"/>
      <c r="VFX1" s="88"/>
      <c r="VFY1" s="88"/>
      <c r="VFZ1" s="88"/>
      <c r="VGA1" s="88"/>
      <c r="VGB1" s="88"/>
      <c r="VGC1" s="88"/>
      <c r="VGD1" s="88"/>
      <c r="VGE1" s="88"/>
      <c r="VGF1" s="88"/>
      <c r="VGG1" s="88"/>
      <c r="VGH1" s="88"/>
      <c r="VGI1" s="88"/>
      <c r="VGJ1" s="88"/>
      <c r="VGK1" s="88"/>
      <c r="VGL1" s="88"/>
      <c r="VGM1" s="88"/>
      <c r="VGN1" s="88"/>
      <c r="VGO1" s="88"/>
      <c r="VGP1" s="88"/>
      <c r="VGQ1" s="88"/>
      <c r="VGR1" s="88"/>
      <c r="VGS1" s="88"/>
      <c r="VGT1" s="88"/>
      <c r="VGU1" s="88"/>
      <c r="VGV1" s="88"/>
      <c r="VGW1" s="88"/>
      <c r="VGX1" s="88"/>
      <c r="VGY1" s="88"/>
      <c r="VGZ1" s="88"/>
      <c r="VHA1" s="88"/>
      <c r="VHB1" s="88"/>
      <c r="VHC1" s="88"/>
      <c r="VHD1" s="88"/>
      <c r="VHE1" s="88"/>
      <c r="VHF1" s="88"/>
      <c r="VHG1" s="88"/>
      <c r="VHH1" s="88"/>
      <c r="VHI1" s="88"/>
      <c r="VHJ1" s="88"/>
      <c r="VHK1" s="88"/>
      <c r="VHL1" s="88"/>
      <c r="VHM1" s="88"/>
      <c r="VHN1" s="88"/>
      <c r="VHO1" s="88"/>
      <c r="VHP1" s="88"/>
      <c r="VHQ1" s="88"/>
      <c r="VHR1" s="88"/>
      <c r="VHS1" s="88"/>
      <c r="VHT1" s="88"/>
      <c r="VHU1" s="88"/>
      <c r="VHV1" s="88"/>
      <c r="VHW1" s="88"/>
      <c r="VHX1" s="88"/>
      <c r="VHY1" s="88"/>
      <c r="VHZ1" s="88"/>
      <c r="VIA1" s="88"/>
      <c r="VIB1" s="88"/>
      <c r="VIC1" s="88"/>
      <c r="VID1" s="88"/>
      <c r="VIE1" s="88"/>
      <c r="VIF1" s="88"/>
      <c r="VIG1" s="88"/>
      <c r="VIH1" s="88"/>
      <c r="VII1" s="88"/>
      <c r="VIJ1" s="88"/>
      <c r="VIK1" s="88"/>
      <c r="VIL1" s="88"/>
      <c r="VIM1" s="88"/>
      <c r="VIN1" s="88"/>
      <c r="VIO1" s="88"/>
      <c r="VIP1" s="88"/>
      <c r="VIQ1" s="88"/>
      <c r="VIR1" s="88"/>
      <c r="VIS1" s="88"/>
      <c r="VIT1" s="88"/>
      <c r="VIU1" s="88"/>
      <c r="VIV1" s="88"/>
      <c r="VIW1" s="88"/>
      <c r="VIX1" s="88"/>
      <c r="VIY1" s="88"/>
      <c r="VIZ1" s="88"/>
      <c r="VJA1" s="88"/>
      <c r="VJB1" s="88"/>
      <c r="VJC1" s="88"/>
      <c r="VJD1" s="88"/>
      <c r="VJE1" s="88"/>
      <c r="VJF1" s="88"/>
      <c r="VJG1" s="88"/>
      <c r="VJH1" s="88"/>
      <c r="VJI1" s="88"/>
      <c r="VJJ1" s="88"/>
      <c r="VJK1" s="88"/>
      <c r="VJL1" s="88"/>
      <c r="VJM1" s="88"/>
      <c r="VJN1" s="88"/>
      <c r="VJO1" s="88"/>
      <c r="VJP1" s="88"/>
      <c r="VJQ1" s="88"/>
      <c r="VJR1" s="88"/>
      <c r="VJS1" s="88"/>
      <c r="VJT1" s="88"/>
      <c r="VJU1" s="88"/>
      <c r="VJV1" s="88"/>
      <c r="VJW1" s="88"/>
      <c r="VJX1" s="88"/>
      <c r="VJY1" s="88"/>
      <c r="VJZ1" s="88"/>
      <c r="VKA1" s="88"/>
      <c r="VKB1" s="88"/>
      <c r="VKC1" s="88"/>
      <c r="VKD1" s="88"/>
      <c r="VKE1" s="88"/>
      <c r="VKF1" s="88"/>
      <c r="VKG1" s="88"/>
      <c r="VKH1" s="88"/>
      <c r="VKI1" s="88"/>
      <c r="VKJ1" s="88"/>
      <c r="VKK1" s="88"/>
      <c r="VKL1" s="88"/>
      <c r="VKM1" s="88"/>
      <c r="VKN1" s="88"/>
      <c r="VKO1" s="88"/>
      <c r="VKP1" s="88"/>
      <c r="VKQ1" s="88"/>
      <c r="VKR1" s="88"/>
      <c r="VKS1" s="88"/>
      <c r="VKT1" s="88"/>
      <c r="VKU1" s="88"/>
      <c r="VKV1" s="88"/>
      <c r="VKW1" s="88"/>
      <c r="VKX1" s="88"/>
      <c r="VKY1" s="88"/>
      <c r="VKZ1" s="88"/>
      <c r="VLA1" s="88"/>
      <c r="VLB1" s="88"/>
      <c r="VLC1" s="88"/>
      <c r="VLD1" s="88"/>
      <c r="VLE1" s="88"/>
      <c r="VLF1" s="88"/>
      <c r="VLG1" s="88"/>
      <c r="VLH1" s="88"/>
      <c r="VLI1" s="88"/>
      <c r="VLJ1" s="88"/>
      <c r="VLK1" s="88"/>
      <c r="VLL1" s="88"/>
      <c r="VLM1" s="88"/>
      <c r="VLN1" s="88"/>
      <c r="VLO1" s="88"/>
      <c r="VLP1" s="88"/>
      <c r="VLQ1" s="88"/>
      <c r="VLR1" s="88"/>
      <c r="VLS1" s="88"/>
      <c r="VLT1" s="88"/>
      <c r="VLU1" s="88"/>
      <c r="VLV1" s="88"/>
      <c r="VLW1" s="88"/>
      <c r="VLX1" s="88"/>
      <c r="VLY1" s="88"/>
      <c r="VLZ1" s="88"/>
      <c r="VMA1" s="88"/>
      <c r="VMB1" s="88"/>
      <c r="VMC1" s="88"/>
      <c r="VMD1" s="88"/>
      <c r="VME1" s="88"/>
      <c r="VMF1" s="88"/>
      <c r="VMG1" s="88"/>
      <c r="VMH1" s="88"/>
      <c r="VMI1" s="88"/>
      <c r="VMJ1" s="88"/>
      <c r="VMK1" s="88"/>
      <c r="VML1" s="88"/>
      <c r="VMM1" s="88"/>
      <c r="VMN1" s="88"/>
      <c r="VMO1" s="88"/>
      <c r="VMP1" s="88"/>
      <c r="VMQ1" s="88"/>
      <c r="VMR1" s="88"/>
      <c r="VMS1" s="88"/>
      <c r="VMT1" s="88"/>
      <c r="VMU1" s="88"/>
      <c r="VMV1" s="88"/>
      <c r="VMW1" s="88"/>
      <c r="VMX1" s="88"/>
      <c r="VMY1" s="88"/>
      <c r="VMZ1" s="88"/>
      <c r="VNA1" s="88"/>
      <c r="VNB1" s="88"/>
      <c r="VNC1" s="88"/>
      <c r="VND1" s="88"/>
      <c r="VNE1" s="88"/>
      <c r="VNF1" s="88"/>
      <c r="VNG1" s="88"/>
      <c r="VNH1" s="88"/>
      <c r="VNI1" s="88"/>
      <c r="VNJ1" s="88"/>
      <c r="VNK1" s="88"/>
      <c r="VNL1" s="88"/>
      <c r="VNM1" s="88"/>
      <c r="VNN1" s="88"/>
      <c r="VNO1" s="88"/>
      <c r="VNP1" s="88"/>
      <c r="VNQ1" s="88"/>
      <c r="VNR1" s="88"/>
      <c r="VNS1" s="88"/>
      <c r="VNT1" s="88"/>
      <c r="VNU1" s="88"/>
      <c r="VNV1" s="88"/>
      <c r="VNW1" s="88"/>
      <c r="VNX1" s="88"/>
      <c r="VNY1" s="88"/>
      <c r="VNZ1" s="88"/>
      <c r="VOA1" s="88"/>
      <c r="VOB1" s="88"/>
      <c r="VOC1" s="88"/>
      <c r="VOD1" s="88"/>
      <c r="VOE1" s="88"/>
      <c r="VOF1" s="88"/>
      <c r="VOG1" s="88"/>
      <c r="VOH1" s="88"/>
      <c r="VOI1" s="88"/>
      <c r="VOJ1" s="88"/>
      <c r="VOK1" s="88"/>
      <c r="VOL1" s="88"/>
      <c r="VOM1" s="88"/>
      <c r="VON1" s="88"/>
      <c r="VOO1" s="88"/>
      <c r="VOP1" s="88"/>
      <c r="VOQ1" s="88"/>
      <c r="VOR1" s="88"/>
      <c r="VOS1" s="88"/>
      <c r="VOT1" s="88"/>
      <c r="VOU1" s="88"/>
      <c r="VOV1" s="88"/>
      <c r="VOW1" s="88"/>
      <c r="VOX1" s="88"/>
      <c r="VOY1" s="88"/>
      <c r="VOZ1" s="88"/>
      <c r="VPA1" s="88"/>
      <c r="VPB1" s="88"/>
      <c r="VPC1" s="88"/>
      <c r="VPD1" s="88"/>
      <c r="VPE1" s="88"/>
      <c r="VPF1" s="88"/>
      <c r="VPG1" s="88"/>
      <c r="VPH1" s="88"/>
      <c r="VPI1" s="88"/>
      <c r="VPJ1" s="88"/>
      <c r="VPK1" s="88"/>
      <c r="VPL1" s="88"/>
      <c r="VPM1" s="88"/>
      <c r="VPN1" s="88"/>
      <c r="VPO1" s="88"/>
      <c r="VPP1" s="88"/>
      <c r="VPQ1" s="88"/>
      <c r="VPR1" s="88"/>
      <c r="VPS1" s="88"/>
      <c r="VPT1" s="88"/>
      <c r="VPU1" s="88"/>
      <c r="VPV1" s="88"/>
      <c r="VPW1" s="88"/>
      <c r="VPX1" s="88"/>
      <c r="VPY1" s="88"/>
      <c r="VPZ1" s="88"/>
      <c r="VQA1" s="88"/>
      <c r="VQB1" s="88"/>
      <c r="VQC1" s="88"/>
      <c r="VQD1" s="88"/>
      <c r="VQE1" s="88"/>
      <c r="VQF1" s="88"/>
      <c r="VQG1" s="88"/>
      <c r="VQH1" s="88"/>
      <c r="VQI1" s="88"/>
      <c r="VQJ1" s="88"/>
      <c r="VQK1" s="88"/>
      <c r="VQL1" s="88"/>
      <c r="VQM1" s="88"/>
      <c r="VQN1" s="88"/>
      <c r="VQO1" s="88"/>
      <c r="VQP1" s="88"/>
      <c r="VQQ1" s="88"/>
      <c r="VQR1" s="88"/>
      <c r="VQS1" s="88"/>
      <c r="VQT1" s="88"/>
      <c r="VQU1" s="88"/>
      <c r="VQV1" s="88"/>
      <c r="VQW1" s="88"/>
      <c r="VQX1" s="88"/>
      <c r="VQY1" s="88"/>
      <c r="VQZ1" s="88"/>
      <c r="VRA1" s="88"/>
      <c r="VRB1" s="88"/>
      <c r="VRC1" s="88"/>
      <c r="VRD1" s="88"/>
      <c r="VRE1" s="88"/>
      <c r="VRF1" s="88"/>
      <c r="VRG1" s="88"/>
      <c r="VRH1" s="88"/>
      <c r="VRI1" s="88"/>
      <c r="VRJ1" s="88"/>
      <c r="VRK1" s="88"/>
      <c r="VRL1" s="88"/>
      <c r="VRM1" s="88"/>
      <c r="VRN1" s="88"/>
      <c r="VRO1" s="88"/>
      <c r="VRP1" s="88"/>
      <c r="VRQ1" s="88"/>
      <c r="VRR1" s="88"/>
      <c r="VRS1" s="88"/>
      <c r="VRT1" s="88"/>
      <c r="VRU1" s="88"/>
      <c r="VRV1" s="88"/>
      <c r="VRW1" s="88"/>
      <c r="VRX1" s="88"/>
      <c r="VRY1" s="88"/>
      <c r="VRZ1" s="88"/>
      <c r="VSA1" s="88"/>
      <c r="VSB1" s="88"/>
      <c r="VSC1" s="88"/>
      <c r="VSD1" s="88"/>
      <c r="VSE1" s="88"/>
      <c r="VSF1" s="88"/>
      <c r="VSG1" s="88"/>
      <c r="VSH1" s="88"/>
      <c r="VSI1" s="88"/>
      <c r="VSJ1" s="88"/>
      <c r="VSK1" s="88"/>
      <c r="VSL1" s="88"/>
      <c r="VSM1" s="88"/>
      <c r="VSN1" s="88"/>
      <c r="VSO1" s="88"/>
      <c r="VSP1" s="88"/>
      <c r="VSQ1" s="88"/>
      <c r="VSR1" s="88"/>
      <c r="VSS1" s="88"/>
      <c r="VST1" s="88"/>
      <c r="VSU1" s="88"/>
      <c r="VSV1" s="88"/>
      <c r="VSW1" s="88"/>
      <c r="VSX1" s="88"/>
      <c r="VSY1" s="88"/>
      <c r="VSZ1" s="88"/>
      <c r="VTA1" s="88"/>
      <c r="VTB1" s="88"/>
      <c r="VTC1" s="88"/>
      <c r="VTD1" s="88"/>
      <c r="VTE1" s="88"/>
      <c r="VTF1" s="88"/>
      <c r="VTG1" s="88"/>
      <c r="VTH1" s="88"/>
      <c r="VTI1" s="88"/>
      <c r="VTJ1" s="88"/>
      <c r="VTK1" s="88"/>
      <c r="VTL1" s="88"/>
      <c r="VTM1" s="88"/>
      <c r="VTN1" s="88"/>
      <c r="VTO1" s="88"/>
      <c r="VTP1" s="88"/>
      <c r="VTQ1" s="88"/>
      <c r="VTR1" s="88"/>
      <c r="VTS1" s="88"/>
      <c r="VTT1" s="88"/>
      <c r="VTU1" s="88"/>
      <c r="VTV1" s="88"/>
      <c r="VTW1" s="88"/>
      <c r="VTX1" s="88"/>
      <c r="VTY1" s="88"/>
      <c r="VTZ1" s="88"/>
      <c r="VUA1" s="88"/>
      <c r="VUB1" s="88"/>
      <c r="VUC1" s="88"/>
      <c r="VUD1" s="88"/>
      <c r="VUE1" s="88"/>
      <c r="VUF1" s="88"/>
      <c r="VUG1" s="88"/>
      <c r="VUH1" s="88"/>
      <c r="VUI1" s="88"/>
      <c r="VUJ1" s="88"/>
      <c r="VUK1" s="88"/>
      <c r="VUL1" s="88"/>
      <c r="VUM1" s="88"/>
      <c r="VUN1" s="88"/>
      <c r="VUO1" s="88"/>
      <c r="VUP1" s="88"/>
      <c r="VUQ1" s="88"/>
      <c r="VUR1" s="88"/>
      <c r="VUS1" s="88"/>
      <c r="VUT1" s="88"/>
      <c r="VUU1" s="88"/>
      <c r="VUV1" s="88"/>
      <c r="VUW1" s="88"/>
      <c r="VUX1" s="88"/>
      <c r="VUY1" s="88"/>
      <c r="VUZ1" s="88"/>
      <c r="VVA1" s="88"/>
      <c r="VVB1" s="88"/>
      <c r="VVC1" s="88"/>
      <c r="VVD1" s="88"/>
      <c r="VVE1" s="88"/>
      <c r="VVF1" s="88"/>
      <c r="VVG1" s="88"/>
      <c r="VVH1" s="88"/>
      <c r="VVI1" s="88"/>
      <c r="VVJ1" s="88"/>
      <c r="VVK1" s="88"/>
      <c r="VVL1" s="88"/>
      <c r="VVM1" s="88"/>
      <c r="VVN1" s="88"/>
      <c r="VVO1" s="88"/>
      <c r="VVP1" s="88"/>
      <c r="VVQ1" s="88"/>
      <c r="VVR1" s="88"/>
      <c r="VVS1" s="88"/>
      <c r="VVT1" s="88"/>
      <c r="VVU1" s="88"/>
      <c r="VVV1" s="88"/>
      <c r="VVW1" s="88"/>
      <c r="VVX1" s="88"/>
      <c r="VVY1" s="88"/>
      <c r="VVZ1" s="88"/>
      <c r="VWA1" s="88"/>
      <c r="VWB1" s="88"/>
      <c r="VWC1" s="88"/>
      <c r="VWD1" s="88"/>
      <c r="VWE1" s="88"/>
      <c r="VWF1" s="88"/>
      <c r="VWG1" s="88"/>
      <c r="VWH1" s="88"/>
      <c r="VWI1" s="88"/>
      <c r="VWJ1" s="88"/>
      <c r="VWK1" s="88"/>
      <c r="VWL1" s="88"/>
      <c r="VWM1" s="88"/>
      <c r="VWN1" s="88"/>
      <c r="VWO1" s="88"/>
      <c r="VWP1" s="88"/>
      <c r="VWQ1" s="88"/>
      <c r="VWR1" s="88"/>
      <c r="VWS1" s="88"/>
      <c r="VWT1" s="88"/>
      <c r="VWU1" s="88"/>
      <c r="VWV1" s="88"/>
      <c r="VWW1" s="88"/>
      <c r="VWX1" s="88"/>
      <c r="VWY1" s="88"/>
      <c r="VWZ1" s="88"/>
      <c r="VXA1" s="88"/>
      <c r="VXB1" s="88"/>
      <c r="VXC1" s="88"/>
      <c r="VXD1" s="88"/>
      <c r="VXE1" s="88"/>
      <c r="VXF1" s="88"/>
      <c r="VXG1" s="88"/>
      <c r="VXH1" s="88"/>
      <c r="VXI1" s="88"/>
      <c r="VXJ1" s="88"/>
      <c r="VXK1" s="88"/>
      <c r="VXL1" s="88"/>
      <c r="VXM1" s="88"/>
      <c r="VXN1" s="88"/>
      <c r="VXO1" s="88"/>
      <c r="VXP1" s="88"/>
      <c r="VXQ1" s="88"/>
      <c r="VXR1" s="88"/>
      <c r="VXS1" s="88"/>
      <c r="VXT1" s="88"/>
      <c r="VXU1" s="88"/>
      <c r="VXV1" s="88"/>
      <c r="VXW1" s="88"/>
      <c r="VXX1" s="88"/>
      <c r="VXY1" s="88"/>
      <c r="VXZ1" s="88"/>
      <c r="VYA1" s="88"/>
      <c r="VYB1" s="88"/>
      <c r="VYC1" s="88"/>
      <c r="VYD1" s="88"/>
      <c r="VYE1" s="88"/>
      <c r="VYF1" s="88"/>
      <c r="VYG1" s="88"/>
      <c r="VYH1" s="88"/>
      <c r="VYI1" s="88"/>
      <c r="VYJ1" s="88"/>
      <c r="VYK1" s="88"/>
      <c r="VYL1" s="88"/>
      <c r="VYM1" s="88"/>
      <c r="VYN1" s="88"/>
      <c r="VYO1" s="88"/>
      <c r="VYP1" s="88"/>
      <c r="VYQ1" s="88"/>
      <c r="VYR1" s="88"/>
      <c r="VYS1" s="88"/>
      <c r="VYT1" s="88"/>
      <c r="VYU1" s="88"/>
      <c r="VYV1" s="88"/>
      <c r="VYW1" s="88"/>
      <c r="VYX1" s="88"/>
      <c r="VYY1" s="88"/>
      <c r="VYZ1" s="88"/>
      <c r="VZA1" s="88"/>
      <c r="VZB1" s="88"/>
      <c r="VZC1" s="88"/>
      <c r="VZD1" s="88"/>
      <c r="VZE1" s="88"/>
      <c r="VZF1" s="88"/>
      <c r="VZG1" s="88"/>
      <c r="VZH1" s="88"/>
      <c r="VZI1" s="88"/>
      <c r="VZJ1" s="88"/>
      <c r="VZK1" s="88"/>
      <c r="VZL1" s="88"/>
      <c r="VZM1" s="88"/>
      <c r="VZN1" s="88"/>
      <c r="VZO1" s="88"/>
      <c r="VZP1" s="88"/>
      <c r="VZQ1" s="88"/>
      <c r="VZR1" s="88"/>
      <c r="VZS1" s="88"/>
      <c r="VZT1" s="88"/>
      <c r="VZU1" s="88"/>
      <c r="VZV1" s="88"/>
      <c r="VZW1" s="88"/>
      <c r="VZX1" s="88"/>
      <c r="VZY1" s="88"/>
      <c r="VZZ1" s="88"/>
      <c r="WAA1" s="88"/>
      <c r="WAB1" s="88"/>
      <c r="WAC1" s="88"/>
      <c r="WAD1" s="88"/>
      <c r="WAE1" s="88"/>
      <c r="WAF1" s="88"/>
      <c r="WAG1" s="88"/>
      <c r="WAH1" s="88"/>
      <c r="WAI1" s="88"/>
      <c r="WAJ1" s="88"/>
      <c r="WAK1" s="88"/>
      <c r="WAL1" s="88"/>
      <c r="WAM1" s="88"/>
      <c r="WAN1" s="88"/>
      <c r="WAO1" s="88"/>
      <c r="WAP1" s="88"/>
      <c r="WAQ1" s="88"/>
      <c r="WAR1" s="88"/>
      <c r="WAS1" s="88"/>
      <c r="WAT1" s="88"/>
      <c r="WAU1" s="88"/>
      <c r="WAV1" s="88"/>
      <c r="WAW1" s="88"/>
      <c r="WAX1" s="88"/>
      <c r="WAY1" s="88"/>
      <c r="WAZ1" s="88"/>
      <c r="WBA1" s="88"/>
      <c r="WBB1" s="88"/>
      <c r="WBC1" s="88"/>
      <c r="WBD1" s="88"/>
      <c r="WBE1" s="88"/>
      <c r="WBF1" s="88"/>
      <c r="WBG1" s="88"/>
      <c r="WBH1" s="88"/>
      <c r="WBI1" s="88"/>
      <c r="WBJ1" s="88"/>
      <c r="WBK1" s="88"/>
      <c r="WBL1" s="88"/>
      <c r="WBM1" s="88"/>
      <c r="WBN1" s="88"/>
      <c r="WBO1" s="88"/>
      <c r="WBP1" s="88"/>
      <c r="WBQ1" s="88"/>
      <c r="WBR1" s="88"/>
      <c r="WBS1" s="88"/>
      <c r="WBT1" s="88"/>
      <c r="WBU1" s="88"/>
      <c r="WBV1" s="88"/>
      <c r="WBW1" s="88"/>
      <c r="WBX1" s="88"/>
      <c r="WBY1" s="88"/>
      <c r="WBZ1" s="88"/>
      <c r="WCA1" s="88"/>
      <c r="WCB1" s="88"/>
      <c r="WCC1" s="88"/>
      <c r="WCD1" s="88"/>
      <c r="WCE1" s="88"/>
      <c r="WCF1" s="88"/>
      <c r="WCG1" s="88"/>
      <c r="WCH1" s="88"/>
      <c r="WCI1" s="88"/>
      <c r="WCJ1" s="88"/>
      <c r="WCK1" s="88"/>
      <c r="WCL1" s="88"/>
      <c r="WCM1" s="88"/>
      <c r="WCN1" s="88"/>
      <c r="WCO1" s="88"/>
      <c r="WCP1" s="88"/>
      <c r="WCQ1" s="88"/>
      <c r="WCR1" s="88"/>
      <c r="WCS1" s="88"/>
      <c r="WCT1" s="88"/>
      <c r="WCU1" s="88"/>
      <c r="WCV1" s="88"/>
      <c r="WCW1" s="88"/>
      <c r="WCX1" s="88"/>
      <c r="WCY1" s="88"/>
      <c r="WCZ1" s="88"/>
      <c r="WDA1" s="88"/>
      <c r="WDB1" s="88"/>
      <c r="WDC1" s="88"/>
      <c r="WDD1" s="88"/>
      <c r="WDE1" s="88"/>
      <c r="WDF1" s="88"/>
      <c r="WDG1" s="88"/>
      <c r="WDH1" s="88"/>
      <c r="WDI1" s="88"/>
      <c r="WDJ1" s="88"/>
      <c r="WDK1" s="88"/>
      <c r="WDL1" s="88"/>
      <c r="WDM1" s="88"/>
      <c r="WDN1" s="88"/>
      <c r="WDO1" s="88"/>
      <c r="WDP1" s="88"/>
      <c r="WDQ1" s="88"/>
      <c r="WDR1" s="88"/>
      <c r="WDS1" s="88"/>
      <c r="WDT1" s="88"/>
      <c r="WDU1" s="88"/>
      <c r="WDV1" s="88"/>
      <c r="WDW1" s="88"/>
      <c r="WDX1" s="88"/>
      <c r="WDY1" s="88"/>
      <c r="WDZ1" s="88"/>
      <c r="WEA1" s="88"/>
      <c r="WEB1" s="88"/>
      <c r="WEC1" s="88"/>
      <c r="WED1" s="88"/>
      <c r="WEE1" s="88"/>
      <c r="WEF1" s="88"/>
      <c r="WEG1" s="88"/>
      <c r="WEH1" s="88"/>
      <c r="WEI1" s="88"/>
      <c r="WEJ1" s="88"/>
      <c r="WEK1" s="88"/>
      <c r="WEL1" s="88"/>
      <c r="WEM1" s="88"/>
      <c r="WEN1" s="88"/>
      <c r="WEO1" s="88"/>
      <c r="WEP1" s="88"/>
      <c r="WEQ1" s="88"/>
      <c r="WER1" s="88"/>
      <c r="WES1" s="88"/>
      <c r="WET1" s="88"/>
      <c r="WEU1" s="88"/>
      <c r="WEV1" s="88"/>
      <c r="WEW1" s="88"/>
      <c r="WEX1" s="88"/>
      <c r="WEY1" s="88"/>
      <c r="WEZ1" s="88"/>
      <c r="WFA1" s="88"/>
      <c r="WFB1" s="88"/>
      <c r="WFC1" s="88"/>
      <c r="WFD1" s="88"/>
      <c r="WFE1" s="88"/>
      <c r="WFF1" s="88"/>
      <c r="WFG1" s="88"/>
      <c r="WFH1" s="88"/>
      <c r="WFI1" s="88"/>
      <c r="WFJ1" s="88"/>
      <c r="WFK1" s="88"/>
      <c r="WFL1" s="88"/>
      <c r="WFM1" s="88"/>
      <c r="WFN1" s="88"/>
      <c r="WFO1" s="88"/>
      <c r="WFP1" s="88"/>
      <c r="WFQ1" s="88"/>
      <c r="WFR1" s="88"/>
      <c r="WFS1" s="88"/>
      <c r="WFT1" s="88"/>
      <c r="WFU1" s="88"/>
      <c r="WFV1" s="88"/>
      <c r="WFW1" s="88"/>
      <c r="WFX1" s="88"/>
      <c r="WFY1" s="88"/>
      <c r="WFZ1" s="88"/>
      <c r="WGA1" s="88"/>
      <c r="WGB1" s="88"/>
      <c r="WGC1" s="88"/>
      <c r="WGD1" s="88"/>
      <c r="WGE1" s="88"/>
      <c r="WGF1" s="88"/>
      <c r="WGG1" s="88"/>
      <c r="WGH1" s="88"/>
      <c r="WGI1" s="88"/>
      <c r="WGJ1" s="88"/>
      <c r="WGK1" s="88"/>
      <c r="WGL1" s="88"/>
      <c r="WGM1" s="88"/>
      <c r="WGN1" s="88"/>
      <c r="WGO1" s="88"/>
      <c r="WGP1" s="88"/>
      <c r="WGQ1" s="88"/>
      <c r="WGR1" s="88"/>
      <c r="WGS1" s="88"/>
      <c r="WGT1" s="88"/>
      <c r="WGU1" s="88"/>
      <c r="WGV1" s="88"/>
      <c r="WGW1" s="88"/>
      <c r="WGX1" s="88"/>
      <c r="WGY1" s="88"/>
      <c r="WGZ1" s="88"/>
      <c r="WHA1" s="88"/>
      <c r="WHB1" s="88"/>
      <c r="WHC1" s="88"/>
      <c r="WHD1" s="88"/>
      <c r="WHE1" s="88"/>
      <c r="WHF1" s="88"/>
      <c r="WHG1" s="88"/>
      <c r="WHH1" s="88"/>
      <c r="WHI1" s="88"/>
      <c r="WHJ1" s="88"/>
      <c r="WHK1" s="88"/>
      <c r="WHL1" s="88"/>
      <c r="WHM1" s="88"/>
      <c r="WHN1" s="88"/>
      <c r="WHO1" s="88"/>
      <c r="WHP1" s="88"/>
      <c r="WHQ1" s="88"/>
      <c r="WHR1" s="88"/>
      <c r="WHS1" s="88"/>
      <c r="WHT1" s="88"/>
      <c r="WHU1" s="88"/>
      <c r="WHV1" s="88"/>
      <c r="WHW1" s="88"/>
      <c r="WHX1" s="88"/>
      <c r="WHY1" s="88"/>
      <c r="WHZ1" s="88"/>
      <c r="WIA1" s="88"/>
      <c r="WIB1" s="88"/>
      <c r="WIC1" s="88"/>
      <c r="WID1" s="88"/>
      <c r="WIE1" s="88"/>
      <c r="WIF1" s="88"/>
      <c r="WIG1" s="88"/>
      <c r="WIH1" s="88"/>
      <c r="WII1" s="88"/>
      <c r="WIJ1" s="88"/>
      <c r="WIK1" s="88"/>
      <c r="WIL1" s="88"/>
      <c r="WIM1" s="88"/>
      <c r="WIN1" s="88"/>
      <c r="WIO1" s="88"/>
      <c r="WIP1" s="88"/>
      <c r="WIQ1" s="88"/>
      <c r="WIR1" s="88"/>
      <c r="WIS1" s="88"/>
      <c r="WIT1" s="88"/>
      <c r="WIU1" s="88"/>
      <c r="WIV1" s="88"/>
      <c r="WIW1" s="88"/>
      <c r="WIX1" s="88"/>
      <c r="WIY1" s="88"/>
      <c r="WIZ1" s="88"/>
      <c r="WJA1" s="88"/>
      <c r="WJB1" s="88"/>
      <c r="WJC1" s="88"/>
      <c r="WJD1" s="88"/>
      <c r="WJE1" s="88"/>
      <c r="WJF1" s="88"/>
      <c r="WJG1" s="88"/>
      <c r="WJH1" s="88"/>
      <c r="WJI1" s="88"/>
      <c r="WJJ1" s="88"/>
      <c r="WJK1" s="88"/>
      <c r="WJL1" s="88"/>
      <c r="WJM1" s="88"/>
      <c r="WJN1" s="88"/>
      <c r="WJO1" s="88"/>
      <c r="WJP1" s="88"/>
      <c r="WJQ1" s="88"/>
      <c r="WJR1" s="88"/>
      <c r="WJS1" s="88"/>
      <c r="WJT1" s="88"/>
      <c r="WJU1" s="88"/>
      <c r="WJV1" s="88"/>
      <c r="WJW1" s="88"/>
      <c r="WJX1" s="88"/>
      <c r="WJY1" s="88"/>
      <c r="WJZ1" s="88"/>
      <c r="WKA1" s="88"/>
      <c r="WKB1" s="88"/>
      <c r="WKC1" s="88"/>
      <c r="WKD1" s="88"/>
      <c r="WKE1" s="88"/>
      <c r="WKF1" s="88"/>
      <c r="WKG1" s="88"/>
      <c r="WKH1" s="88"/>
      <c r="WKI1" s="88"/>
      <c r="WKJ1" s="88"/>
      <c r="WKK1" s="88"/>
      <c r="WKL1" s="88"/>
      <c r="WKM1" s="88"/>
      <c r="WKN1" s="88"/>
      <c r="WKO1" s="88"/>
      <c r="WKP1" s="88"/>
      <c r="WKQ1" s="88"/>
      <c r="WKR1" s="88"/>
      <c r="WKS1" s="88"/>
      <c r="WKT1" s="88"/>
      <c r="WKU1" s="88"/>
      <c r="WKV1" s="88"/>
      <c r="WKW1" s="88"/>
      <c r="WKX1" s="88"/>
      <c r="WKY1" s="88"/>
      <c r="WKZ1" s="88"/>
      <c r="WLA1" s="88"/>
      <c r="WLB1" s="88"/>
      <c r="WLC1" s="88"/>
      <c r="WLD1" s="88"/>
      <c r="WLE1" s="88"/>
      <c r="WLF1" s="88"/>
      <c r="WLG1" s="88"/>
      <c r="WLH1" s="88"/>
      <c r="WLI1" s="88"/>
      <c r="WLJ1" s="88"/>
      <c r="WLK1" s="88"/>
      <c r="WLL1" s="88"/>
      <c r="WLM1" s="88"/>
      <c r="WLN1" s="88"/>
      <c r="WLO1" s="88"/>
      <c r="WLP1" s="88"/>
      <c r="WLQ1" s="88"/>
      <c r="WLR1" s="88"/>
      <c r="WLS1" s="88"/>
      <c r="WLT1" s="88"/>
      <c r="WLU1" s="88"/>
      <c r="WLV1" s="88"/>
      <c r="WLW1" s="88"/>
      <c r="WLX1" s="88"/>
      <c r="WLY1" s="88"/>
      <c r="WLZ1" s="88"/>
      <c r="WMA1" s="88"/>
      <c r="WMB1" s="88"/>
      <c r="WMC1" s="88"/>
      <c r="WMD1" s="88"/>
      <c r="WME1" s="88"/>
      <c r="WMF1" s="88"/>
      <c r="WMG1" s="88"/>
      <c r="WMH1" s="88"/>
      <c r="WMI1" s="88"/>
      <c r="WMJ1" s="88"/>
      <c r="WMK1" s="88"/>
      <c r="WML1" s="88"/>
      <c r="WMM1" s="88"/>
      <c r="WMN1" s="88"/>
      <c r="WMO1" s="88"/>
      <c r="WMP1" s="88"/>
      <c r="WMQ1" s="88"/>
      <c r="WMR1" s="88"/>
      <c r="WMS1" s="88"/>
      <c r="WMT1" s="88"/>
      <c r="WMU1" s="88"/>
      <c r="WMV1" s="88"/>
      <c r="WMW1" s="88"/>
      <c r="WMX1" s="88"/>
      <c r="WMY1" s="88"/>
      <c r="WMZ1" s="88"/>
      <c r="WNA1" s="88"/>
      <c r="WNB1" s="88"/>
      <c r="WNC1" s="88"/>
      <c r="WND1" s="88"/>
      <c r="WNE1" s="88"/>
      <c r="WNF1" s="88"/>
      <c r="WNG1" s="88"/>
      <c r="WNH1" s="88"/>
      <c r="WNI1" s="88"/>
      <c r="WNJ1" s="88"/>
      <c r="WNK1" s="88"/>
      <c r="WNL1" s="88"/>
      <c r="WNM1" s="88"/>
      <c r="WNN1" s="88"/>
      <c r="WNO1" s="88"/>
      <c r="WNP1" s="88"/>
      <c r="WNQ1" s="88"/>
      <c r="WNR1" s="88"/>
      <c r="WNS1" s="88"/>
      <c r="WNT1" s="88"/>
      <c r="WNU1" s="88"/>
      <c r="WNV1" s="88"/>
      <c r="WNW1" s="88"/>
      <c r="WNX1" s="88"/>
      <c r="WNY1" s="88"/>
      <c r="WNZ1" s="88"/>
      <c r="WOA1" s="88"/>
      <c r="WOB1" s="88"/>
      <c r="WOC1" s="88"/>
      <c r="WOD1" s="88"/>
      <c r="WOE1" s="88"/>
      <c r="WOF1" s="88"/>
      <c r="WOG1" s="88"/>
      <c r="WOH1" s="88"/>
      <c r="WOI1" s="88"/>
      <c r="WOJ1" s="88"/>
      <c r="WOK1" s="88"/>
      <c r="WOL1" s="88"/>
      <c r="WOM1" s="88"/>
      <c r="WON1" s="88"/>
      <c r="WOO1" s="88"/>
      <c r="WOP1" s="88"/>
      <c r="WOQ1" s="88"/>
      <c r="WOR1" s="88"/>
      <c r="WOS1" s="88"/>
      <c r="WOT1" s="88"/>
      <c r="WOU1" s="88"/>
      <c r="WOV1" s="88"/>
      <c r="WOW1" s="88"/>
      <c r="WOX1" s="88"/>
      <c r="WOY1" s="88"/>
      <c r="WOZ1" s="88"/>
      <c r="WPA1" s="88"/>
      <c r="WPB1" s="88"/>
      <c r="WPC1" s="88"/>
      <c r="WPD1" s="88"/>
      <c r="WPE1" s="88"/>
      <c r="WPF1" s="88"/>
      <c r="WPG1" s="88"/>
      <c r="WPH1" s="88"/>
      <c r="WPI1" s="88"/>
      <c r="WPJ1" s="88"/>
      <c r="WPK1" s="88"/>
      <c r="WPL1" s="88"/>
      <c r="WPM1" s="88"/>
      <c r="WPN1" s="88"/>
      <c r="WPO1" s="88"/>
      <c r="WPP1" s="88"/>
      <c r="WPQ1" s="88"/>
      <c r="WPR1" s="88"/>
      <c r="WPS1" s="88"/>
      <c r="WPT1" s="88"/>
      <c r="WPU1" s="88"/>
      <c r="WPV1" s="88"/>
      <c r="WPW1" s="88"/>
      <c r="WPX1" s="88"/>
      <c r="WPY1" s="88"/>
      <c r="WPZ1" s="88"/>
      <c r="WQA1" s="88"/>
      <c r="WQB1" s="88"/>
      <c r="WQC1" s="88"/>
      <c r="WQD1" s="88"/>
      <c r="WQE1" s="88"/>
      <c r="WQF1" s="88"/>
      <c r="WQG1" s="88"/>
      <c r="WQH1" s="88"/>
      <c r="WQI1" s="88"/>
      <c r="WQJ1" s="88"/>
      <c r="WQK1" s="88"/>
      <c r="WQL1" s="88"/>
      <c r="WQM1" s="88"/>
      <c r="WQN1" s="88"/>
      <c r="WQO1" s="88"/>
      <c r="WQP1" s="88"/>
      <c r="WQQ1" s="88"/>
      <c r="WQR1" s="88"/>
      <c r="WQS1" s="88"/>
      <c r="WQT1" s="88"/>
      <c r="WQU1" s="88"/>
      <c r="WQV1" s="88"/>
      <c r="WQW1" s="88"/>
      <c r="WQX1" s="88"/>
      <c r="WQY1" s="88"/>
      <c r="WQZ1" s="88"/>
      <c r="WRA1" s="88"/>
      <c r="WRB1" s="88"/>
      <c r="WRC1" s="88"/>
      <c r="WRD1" s="88"/>
      <c r="WRE1" s="88"/>
      <c r="WRF1" s="88"/>
      <c r="WRG1" s="88"/>
      <c r="WRH1" s="88"/>
      <c r="WRI1" s="88"/>
      <c r="WRJ1" s="88"/>
      <c r="WRK1" s="88"/>
      <c r="WRL1" s="88"/>
      <c r="WRM1" s="88"/>
      <c r="WRN1" s="88"/>
      <c r="WRO1" s="88"/>
      <c r="WRP1" s="88"/>
      <c r="WRQ1" s="88"/>
      <c r="WRR1" s="88"/>
      <c r="WRS1" s="88"/>
      <c r="WRT1" s="88"/>
      <c r="WRU1" s="88"/>
      <c r="WRV1" s="88"/>
      <c r="WRW1" s="88"/>
      <c r="WRX1" s="88"/>
      <c r="WRY1" s="88"/>
      <c r="WRZ1" s="88"/>
      <c r="WSA1" s="88"/>
      <c r="WSB1" s="88"/>
      <c r="WSC1" s="88"/>
      <c r="WSD1" s="88"/>
      <c r="WSE1" s="88"/>
      <c r="WSF1" s="88"/>
      <c r="WSG1" s="88"/>
      <c r="WSH1" s="88"/>
      <c r="WSI1" s="88"/>
      <c r="WSJ1" s="88"/>
      <c r="WSK1" s="88"/>
      <c r="WSL1" s="88"/>
      <c r="WSM1" s="88"/>
      <c r="WSN1" s="88"/>
      <c r="WSO1" s="88"/>
      <c r="WSP1" s="88"/>
      <c r="WSQ1" s="88"/>
      <c r="WSR1" s="88"/>
      <c r="WSS1" s="88"/>
      <c r="WST1" s="88"/>
      <c r="WSU1" s="88"/>
      <c r="WSV1" s="88"/>
      <c r="WSW1" s="88"/>
      <c r="WSX1" s="88"/>
      <c r="WSY1" s="88"/>
      <c r="WSZ1" s="88"/>
      <c r="WTA1" s="88"/>
      <c r="WTB1" s="88"/>
      <c r="WTC1" s="88"/>
      <c r="WTD1" s="88"/>
      <c r="WTE1" s="88"/>
      <c r="WTF1" s="88"/>
      <c r="WTG1" s="88"/>
      <c r="WTH1" s="88"/>
      <c r="WTI1" s="88"/>
      <c r="WTJ1" s="88"/>
      <c r="WTK1" s="88"/>
      <c r="WTL1" s="88"/>
      <c r="WTM1" s="88"/>
      <c r="WTN1" s="88"/>
      <c r="WTO1" s="88"/>
      <c r="WTP1" s="88"/>
      <c r="WTQ1" s="88"/>
      <c r="WTR1" s="88"/>
      <c r="WTS1" s="88"/>
      <c r="WTT1" s="88"/>
      <c r="WTU1" s="88"/>
      <c r="WTV1" s="88"/>
      <c r="WTW1" s="88"/>
      <c r="WTX1" s="88"/>
      <c r="WTY1" s="88"/>
      <c r="WTZ1" s="88"/>
      <c r="WUA1" s="88"/>
      <c r="WUB1" s="88"/>
      <c r="WUC1" s="88"/>
      <c r="WUD1" s="88"/>
      <c r="WUE1" s="88"/>
      <c r="WUF1" s="88"/>
      <c r="WUG1" s="88"/>
      <c r="WUH1" s="88"/>
      <c r="WUI1" s="88"/>
      <c r="WUJ1" s="88"/>
      <c r="WUK1" s="88"/>
      <c r="WUL1" s="88"/>
      <c r="WUM1" s="88"/>
      <c r="WUN1" s="88"/>
      <c r="WUO1" s="88"/>
      <c r="WUP1" s="88"/>
      <c r="WUQ1" s="88"/>
      <c r="WUR1" s="88"/>
      <c r="WUS1" s="88"/>
      <c r="WUT1" s="88"/>
      <c r="WUU1" s="88"/>
      <c r="WUV1" s="88"/>
      <c r="WUW1" s="88"/>
      <c r="WUX1" s="88"/>
      <c r="WUY1" s="88"/>
      <c r="WUZ1" s="88"/>
      <c r="WVA1" s="88"/>
      <c r="WVB1" s="88"/>
      <c r="WVC1" s="88"/>
      <c r="WVD1" s="88"/>
      <c r="WVE1" s="88"/>
      <c r="WVF1" s="88"/>
      <c r="WVG1" s="88"/>
      <c r="WVH1" s="88"/>
      <c r="WVI1" s="88"/>
      <c r="WVJ1" s="88"/>
      <c r="WVK1" s="88"/>
      <c r="WVL1" s="88"/>
      <c r="WVM1" s="88"/>
      <c r="WVN1" s="88"/>
      <c r="WVO1" s="88"/>
      <c r="WVP1" s="88"/>
      <c r="WVQ1" s="88"/>
      <c r="WVR1" s="88"/>
      <c r="WVS1" s="88"/>
      <c r="WVT1" s="88"/>
      <c r="WVU1" s="88"/>
      <c r="WVV1" s="88"/>
      <c r="WVW1" s="88"/>
      <c r="WVX1" s="88"/>
      <c r="WVY1" s="88"/>
      <c r="WVZ1" s="88"/>
      <c r="WWA1" s="88"/>
      <c r="WWB1" s="88"/>
      <c r="WWC1" s="88"/>
      <c r="WWD1" s="88"/>
      <c r="WWE1" s="88"/>
      <c r="WWF1" s="88"/>
      <c r="WWG1" s="88"/>
      <c r="WWH1" s="88"/>
      <c r="WWI1" s="88"/>
      <c r="WWJ1" s="88"/>
      <c r="WWK1" s="88"/>
      <c r="WWL1" s="88"/>
      <c r="WWM1" s="88"/>
      <c r="WWN1" s="88"/>
      <c r="WWO1" s="88"/>
      <c r="WWP1" s="88"/>
      <c r="WWQ1" s="88"/>
      <c r="WWR1" s="88"/>
      <c r="WWS1" s="88"/>
      <c r="WWT1" s="88"/>
      <c r="WWU1" s="88"/>
      <c r="WWV1" s="88"/>
      <c r="WWW1" s="88"/>
      <c r="WWX1" s="88"/>
      <c r="WWY1" s="88"/>
      <c r="WWZ1" s="88"/>
      <c r="WXA1" s="88"/>
      <c r="WXB1" s="88"/>
      <c r="WXC1" s="88"/>
      <c r="WXD1" s="88"/>
      <c r="WXE1" s="88"/>
      <c r="WXF1" s="88"/>
      <c r="WXG1" s="88"/>
      <c r="WXH1" s="88"/>
      <c r="WXI1" s="88"/>
      <c r="WXJ1" s="88"/>
      <c r="WXK1" s="88"/>
      <c r="WXL1" s="88"/>
      <c r="WXM1" s="88"/>
      <c r="WXN1" s="88"/>
      <c r="WXO1" s="88"/>
      <c r="WXP1" s="88"/>
      <c r="WXQ1" s="88"/>
      <c r="WXR1" s="88"/>
      <c r="WXS1" s="88"/>
      <c r="WXT1" s="88"/>
      <c r="WXU1" s="88"/>
      <c r="WXV1" s="88"/>
      <c r="WXW1" s="88"/>
      <c r="WXX1" s="88"/>
      <c r="WXY1" s="88"/>
      <c r="WXZ1" s="88"/>
      <c r="WYA1" s="88"/>
      <c r="WYB1" s="88"/>
      <c r="WYC1" s="88"/>
      <c r="WYD1" s="88"/>
      <c r="WYE1" s="88"/>
      <c r="WYF1" s="88"/>
      <c r="WYG1" s="88"/>
      <c r="WYH1" s="88"/>
      <c r="WYI1" s="88"/>
      <c r="WYJ1" s="88"/>
      <c r="WYK1" s="88"/>
      <c r="WYL1" s="88"/>
      <c r="WYM1" s="88"/>
      <c r="WYN1" s="88"/>
      <c r="WYO1" s="88"/>
      <c r="WYP1" s="88"/>
      <c r="WYQ1" s="88"/>
      <c r="WYR1" s="88"/>
      <c r="WYS1" s="88"/>
      <c r="WYT1" s="88"/>
      <c r="WYU1" s="88"/>
      <c r="WYV1" s="88"/>
      <c r="WYW1" s="88"/>
      <c r="WYX1" s="88"/>
      <c r="WYY1" s="88"/>
      <c r="WYZ1" s="88"/>
      <c r="WZA1" s="88"/>
      <c r="WZB1" s="88"/>
      <c r="WZC1" s="88"/>
      <c r="WZD1" s="88"/>
      <c r="WZE1" s="88"/>
      <c r="WZF1" s="88"/>
      <c r="WZG1" s="88"/>
      <c r="WZH1" s="88"/>
      <c r="WZI1" s="88"/>
      <c r="WZJ1" s="88"/>
      <c r="WZK1" s="88"/>
      <c r="WZL1" s="88"/>
      <c r="WZM1" s="88"/>
      <c r="WZN1" s="88"/>
      <c r="WZO1" s="88"/>
      <c r="WZP1" s="88"/>
      <c r="WZQ1" s="88"/>
      <c r="WZR1" s="88"/>
      <c r="WZS1" s="88"/>
      <c r="WZT1" s="88"/>
      <c r="WZU1" s="88"/>
      <c r="WZV1" s="88"/>
      <c r="WZW1" s="88"/>
      <c r="WZX1" s="88"/>
      <c r="WZY1" s="88"/>
      <c r="WZZ1" s="88"/>
      <c r="XAA1" s="88"/>
      <c r="XAB1" s="88"/>
      <c r="XAC1" s="88"/>
      <c r="XAD1" s="88"/>
      <c r="XAE1" s="88"/>
      <c r="XAF1" s="88"/>
      <c r="XAG1" s="88"/>
      <c r="XAH1" s="88"/>
      <c r="XAI1" s="88"/>
      <c r="XAJ1" s="88"/>
      <c r="XAK1" s="88"/>
      <c r="XAL1" s="88"/>
      <c r="XAM1" s="88"/>
      <c r="XAN1" s="88"/>
      <c r="XAO1" s="88"/>
      <c r="XAP1" s="88"/>
      <c r="XAQ1" s="88"/>
      <c r="XAR1" s="88"/>
      <c r="XAS1" s="88"/>
      <c r="XAT1" s="88"/>
      <c r="XAU1" s="88"/>
      <c r="XAV1" s="88"/>
      <c r="XAW1" s="88"/>
      <c r="XAX1" s="88"/>
      <c r="XAY1" s="88"/>
      <c r="XAZ1" s="88"/>
      <c r="XBA1" s="88"/>
      <c r="XBB1" s="88"/>
      <c r="XBC1" s="88"/>
      <c r="XBD1" s="88"/>
      <c r="XBE1" s="88"/>
      <c r="XBF1" s="88"/>
      <c r="XBG1" s="88"/>
      <c r="XBH1" s="88"/>
      <c r="XBI1" s="88"/>
      <c r="XBJ1" s="88"/>
      <c r="XBK1" s="88"/>
      <c r="XBL1" s="88"/>
      <c r="XBM1" s="88"/>
      <c r="XBN1" s="88"/>
      <c r="XBO1" s="88"/>
      <c r="XBP1" s="88"/>
      <c r="XBQ1" s="88"/>
      <c r="XBR1" s="88"/>
      <c r="XBS1" s="88"/>
      <c r="XBT1" s="88"/>
      <c r="XBU1" s="88"/>
      <c r="XBV1" s="88"/>
      <c r="XBW1" s="88"/>
      <c r="XBX1" s="88"/>
      <c r="XBY1" s="88"/>
      <c r="XBZ1" s="88"/>
      <c r="XCA1" s="88"/>
      <c r="XCB1" s="88"/>
      <c r="XCC1" s="88"/>
      <c r="XCD1" s="88"/>
      <c r="XCE1" s="88"/>
      <c r="XCF1" s="88"/>
      <c r="XCG1" s="88"/>
      <c r="XCH1" s="88"/>
      <c r="XCI1" s="88"/>
      <c r="XCJ1" s="88"/>
      <c r="XCK1" s="88"/>
      <c r="XCL1" s="88"/>
      <c r="XCM1" s="88"/>
      <c r="XCN1" s="88"/>
      <c r="XCO1" s="88"/>
      <c r="XCP1" s="88"/>
      <c r="XCQ1" s="88"/>
      <c r="XCR1" s="88"/>
      <c r="XCS1" s="88"/>
      <c r="XCT1" s="88"/>
      <c r="XCU1" s="88"/>
      <c r="XCV1" s="88"/>
      <c r="XCW1" s="88"/>
      <c r="XCX1" s="88"/>
      <c r="XCY1" s="88"/>
      <c r="XCZ1" s="88"/>
      <c r="XDA1" s="88"/>
      <c r="XDB1" s="88"/>
      <c r="XDC1" s="88"/>
      <c r="XDD1" s="88"/>
      <c r="XDE1" s="88"/>
      <c r="XDF1" s="88"/>
      <c r="XDG1" s="88"/>
      <c r="XDH1" s="88"/>
      <c r="XDI1" s="88"/>
      <c r="XDJ1" s="88"/>
      <c r="XDK1" s="88"/>
      <c r="XDL1" s="88"/>
      <c r="XDM1" s="88"/>
      <c r="XDN1" s="88"/>
      <c r="XDO1" s="88"/>
      <c r="XDP1" s="88"/>
      <c r="XDQ1" s="88"/>
      <c r="XDR1" s="88"/>
      <c r="XDS1" s="88"/>
      <c r="XDT1" s="88"/>
      <c r="XDU1" s="88"/>
      <c r="XDV1" s="88"/>
      <c r="XDW1" s="88"/>
      <c r="XDX1" s="88"/>
      <c r="XDY1" s="88"/>
      <c r="XDZ1" s="88"/>
      <c r="XEA1" s="88"/>
      <c r="XEB1" s="88"/>
      <c r="XEC1" s="88"/>
      <c r="XED1" s="88"/>
      <c r="XEE1" s="88"/>
      <c r="XEF1" s="88"/>
      <c r="XEG1" s="88"/>
      <c r="XEH1" s="88"/>
      <c r="XEI1" s="88"/>
      <c r="XEJ1" s="88"/>
      <c r="XEK1" s="88"/>
    </row>
    <row r="2" spans="1:16365" s="71" customFormat="1" x14ac:dyDescent="0.25">
      <c r="A2" s="197" t="s">
        <v>39</v>
      </c>
      <c r="B2" s="197"/>
      <c r="C2" s="197"/>
    </row>
    <row r="3" spans="1:16365" s="72" customFormat="1" ht="21" thickBot="1" x14ac:dyDescent="0.35">
      <c r="A3" s="200" t="s">
        <v>4660</v>
      </c>
      <c r="B3" s="200"/>
      <c r="C3" s="200"/>
      <c r="D3" s="200"/>
      <c r="E3" s="200"/>
    </row>
    <row r="4" spans="1:16365" s="72" customFormat="1" ht="15" customHeight="1" thickBot="1" x14ac:dyDescent="0.3">
      <c r="D4" s="198" t="s">
        <v>40</v>
      </c>
      <c r="E4" s="199"/>
    </row>
    <row r="5" spans="1:16365" ht="16.5" thickBot="1" x14ac:dyDescent="0.3">
      <c r="A5" s="89" t="s">
        <v>41</v>
      </c>
      <c r="B5" s="90" t="s">
        <v>42</v>
      </c>
      <c r="C5" s="91" t="s">
        <v>43</v>
      </c>
      <c r="D5" s="92" t="s">
        <v>44</v>
      </c>
      <c r="E5" s="93" t="s">
        <v>45</v>
      </c>
    </row>
    <row r="6" spans="1:16365" x14ac:dyDescent="0.25">
      <c r="A6" s="73" t="s">
        <v>46</v>
      </c>
      <c r="B6" s="74" t="s">
        <v>47</v>
      </c>
      <c r="C6" s="75" t="s">
        <v>48</v>
      </c>
      <c r="D6" s="76">
        <v>138000</v>
      </c>
      <c r="E6" s="77">
        <v>176000</v>
      </c>
    </row>
    <row r="7" spans="1:16365" x14ac:dyDescent="0.25">
      <c r="A7" s="73" t="s">
        <v>46</v>
      </c>
      <c r="B7" s="74" t="s">
        <v>49</v>
      </c>
      <c r="C7" s="75" t="s">
        <v>50</v>
      </c>
      <c r="D7" s="76">
        <v>176000</v>
      </c>
      <c r="E7" s="77">
        <v>225000</v>
      </c>
    </row>
    <row r="8" spans="1:16365" x14ac:dyDescent="0.25">
      <c r="A8" s="73" t="s">
        <v>46</v>
      </c>
      <c r="B8" s="74" t="s">
        <v>51</v>
      </c>
      <c r="C8" s="75" t="s">
        <v>52</v>
      </c>
      <c r="D8" s="76">
        <v>175000</v>
      </c>
      <c r="E8" s="77">
        <v>224000</v>
      </c>
    </row>
    <row r="9" spans="1:16365" x14ac:dyDescent="0.25">
      <c r="A9" s="73" t="s">
        <v>46</v>
      </c>
      <c r="B9" s="74" t="s">
        <v>53</v>
      </c>
      <c r="C9" s="75" t="s">
        <v>52</v>
      </c>
      <c r="D9" s="76">
        <v>175000</v>
      </c>
      <c r="E9" s="77">
        <v>224000</v>
      </c>
    </row>
    <row r="10" spans="1:16365" x14ac:dyDescent="0.25">
      <c r="A10" s="73" t="s">
        <v>46</v>
      </c>
      <c r="B10" s="74" t="s">
        <v>54</v>
      </c>
      <c r="C10" s="75" t="s">
        <v>52</v>
      </c>
      <c r="D10" s="76">
        <v>178000</v>
      </c>
      <c r="E10" s="77">
        <v>227000</v>
      </c>
    </row>
    <row r="11" spans="1:16365" x14ac:dyDescent="0.25">
      <c r="A11" s="73" t="s">
        <v>46</v>
      </c>
      <c r="B11" s="74" t="s">
        <v>55</v>
      </c>
      <c r="C11" s="75" t="s">
        <v>52</v>
      </c>
      <c r="D11" s="76">
        <v>175000</v>
      </c>
      <c r="E11" s="77">
        <v>224000</v>
      </c>
    </row>
    <row r="12" spans="1:16365" x14ac:dyDescent="0.25">
      <c r="A12" s="73" t="s">
        <v>46</v>
      </c>
      <c r="B12" s="74" t="s">
        <v>56</v>
      </c>
      <c r="C12" s="75" t="s">
        <v>52</v>
      </c>
      <c r="D12" s="76">
        <v>176000</v>
      </c>
      <c r="E12" s="77">
        <v>226000</v>
      </c>
    </row>
    <row r="13" spans="1:16365" x14ac:dyDescent="0.25">
      <c r="A13" s="73" t="s">
        <v>46</v>
      </c>
      <c r="B13" s="74" t="s">
        <v>57</v>
      </c>
      <c r="C13" s="75" t="s">
        <v>58</v>
      </c>
      <c r="D13" s="76">
        <v>138000</v>
      </c>
      <c r="E13" s="77">
        <v>176000</v>
      </c>
    </row>
    <row r="14" spans="1:16365" x14ac:dyDescent="0.25">
      <c r="A14" s="73" t="s">
        <v>46</v>
      </c>
      <c r="B14" s="74" t="s">
        <v>59</v>
      </c>
      <c r="C14" s="75" t="s">
        <v>60</v>
      </c>
      <c r="D14" s="76">
        <v>138000</v>
      </c>
      <c r="E14" s="77">
        <v>176000</v>
      </c>
    </row>
    <row r="15" spans="1:16365" x14ac:dyDescent="0.25">
      <c r="A15" s="73" t="s">
        <v>46</v>
      </c>
      <c r="B15" s="74" t="s">
        <v>61</v>
      </c>
      <c r="C15" s="75" t="s">
        <v>62</v>
      </c>
      <c r="D15" s="76">
        <v>138000</v>
      </c>
      <c r="E15" s="77">
        <v>176000</v>
      </c>
    </row>
    <row r="16" spans="1:16365" x14ac:dyDescent="0.25">
      <c r="A16" s="73" t="s">
        <v>46</v>
      </c>
      <c r="B16" s="74" t="s">
        <v>63</v>
      </c>
      <c r="C16" s="75" t="s">
        <v>64</v>
      </c>
      <c r="D16" s="76">
        <v>181000</v>
      </c>
      <c r="E16" s="77">
        <v>232000</v>
      </c>
    </row>
    <row r="17" spans="1:5" x14ac:dyDescent="0.25">
      <c r="A17" s="73" t="s">
        <v>46</v>
      </c>
      <c r="B17" s="74" t="s">
        <v>65</v>
      </c>
      <c r="C17" s="75" t="s">
        <v>66</v>
      </c>
      <c r="D17" s="76">
        <v>138000</v>
      </c>
      <c r="E17" s="77">
        <v>176000</v>
      </c>
    </row>
    <row r="18" spans="1:5" x14ac:dyDescent="0.25">
      <c r="A18" s="73" t="s">
        <v>46</v>
      </c>
      <c r="B18" s="74" t="s">
        <v>67</v>
      </c>
      <c r="C18" s="75" t="s">
        <v>66</v>
      </c>
      <c r="D18" s="76">
        <v>138000</v>
      </c>
      <c r="E18" s="77">
        <v>176000</v>
      </c>
    </row>
    <row r="19" spans="1:5" x14ac:dyDescent="0.25">
      <c r="A19" s="73" t="s">
        <v>46</v>
      </c>
      <c r="B19" s="74" t="s">
        <v>68</v>
      </c>
      <c r="C19" s="75" t="s">
        <v>69</v>
      </c>
      <c r="D19" s="76">
        <v>138000</v>
      </c>
      <c r="E19" s="77">
        <v>176000</v>
      </c>
    </row>
    <row r="20" spans="1:5" x14ac:dyDescent="0.25">
      <c r="A20" s="73" t="s">
        <v>46</v>
      </c>
      <c r="B20" s="74" t="s">
        <v>70</v>
      </c>
      <c r="C20" s="75" t="s">
        <v>69</v>
      </c>
      <c r="D20" s="76">
        <v>140000</v>
      </c>
      <c r="E20" s="77">
        <v>179000</v>
      </c>
    </row>
    <row r="21" spans="1:5" x14ac:dyDescent="0.25">
      <c r="A21" s="73" t="s">
        <v>46</v>
      </c>
      <c r="B21" s="74" t="s">
        <v>71</v>
      </c>
      <c r="C21" s="75" t="s">
        <v>72</v>
      </c>
      <c r="D21" s="76">
        <v>144000</v>
      </c>
      <c r="E21" s="77">
        <v>184000</v>
      </c>
    </row>
    <row r="22" spans="1:5" x14ac:dyDescent="0.25">
      <c r="A22" s="73" t="s">
        <v>46</v>
      </c>
      <c r="B22" s="74" t="s">
        <v>73</v>
      </c>
      <c r="C22" s="75" t="s">
        <v>74</v>
      </c>
      <c r="D22" s="76">
        <v>141000</v>
      </c>
      <c r="E22" s="77">
        <v>180000</v>
      </c>
    </row>
    <row r="23" spans="1:5" x14ac:dyDescent="0.25">
      <c r="A23" s="73" t="s">
        <v>46</v>
      </c>
      <c r="B23" s="74" t="s">
        <v>75</v>
      </c>
      <c r="C23" s="75" t="s">
        <v>74</v>
      </c>
      <c r="D23" s="76">
        <v>143000</v>
      </c>
      <c r="E23" s="77">
        <v>183000</v>
      </c>
    </row>
    <row r="24" spans="1:5" x14ac:dyDescent="0.25">
      <c r="A24" s="73" t="s">
        <v>46</v>
      </c>
      <c r="B24" s="74" t="s">
        <v>76</v>
      </c>
      <c r="C24" s="75" t="s">
        <v>77</v>
      </c>
      <c r="D24" s="76">
        <v>140000</v>
      </c>
      <c r="E24" s="77">
        <v>179000</v>
      </c>
    </row>
    <row r="25" spans="1:5" x14ac:dyDescent="0.25">
      <c r="A25" s="73" t="s">
        <v>46</v>
      </c>
      <c r="B25" s="74" t="s">
        <v>78</v>
      </c>
      <c r="C25" s="75" t="s">
        <v>79</v>
      </c>
      <c r="D25" s="76">
        <v>161000</v>
      </c>
      <c r="E25" s="77">
        <v>206000</v>
      </c>
    </row>
    <row r="26" spans="1:5" x14ac:dyDescent="0.25">
      <c r="A26" s="73" t="s">
        <v>46</v>
      </c>
      <c r="B26" s="74" t="s">
        <v>80</v>
      </c>
      <c r="C26" s="75" t="s">
        <v>79</v>
      </c>
      <c r="D26" s="76">
        <v>161000</v>
      </c>
      <c r="E26" s="77">
        <v>207000</v>
      </c>
    </row>
    <row r="27" spans="1:5" x14ac:dyDescent="0.25">
      <c r="A27" s="73" t="s">
        <v>46</v>
      </c>
      <c r="B27" s="74" t="s">
        <v>81</v>
      </c>
      <c r="C27" s="75" t="s">
        <v>82</v>
      </c>
      <c r="D27" s="76">
        <v>140000</v>
      </c>
      <c r="E27" s="77">
        <v>179000</v>
      </c>
    </row>
    <row r="28" spans="1:5" x14ac:dyDescent="0.25">
      <c r="A28" s="73" t="s">
        <v>46</v>
      </c>
      <c r="B28" s="74" t="s">
        <v>83</v>
      </c>
      <c r="C28" s="75" t="s">
        <v>84</v>
      </c>
      <c r="D28" s="76">
        <v>152000</v>
      </c>
      <c r="E28" s="77">
        <v>195000</v>
      </c>
    </row>
    <row r="29" spans="1:5" x14ac:dyDescent="0.25">
      <c r="A29" s="73" t="s">
        <v>46</v>
      </c>
      <c r="B29" s="74" t="s">
        <v>85</v>
      </c>
      <c r="C29" s="75" t="s">
        <v>84</v>
      </c>
      <c r="D29" s="76">
        <v>156000</v>
      </c>
      <c r="E29" s="77">
        <v>200000</v>
      </c>
    </row>
    <row r="30" spans="1:5" x14ac:dyDescent="0.25">
      <c r="A30" s="73" t="s">
        <v>46</v>
      </c>
      <c r="B30" s="74" t="s">
        <v>86</v>
      </c>
      <c r="C30" s="75" t="s">
        <v>84</v>
      </c>
      <c r="D30" s="76">
        <v>143000</v>
      </c>
      <c r="E30" s="77">
        <v>182000</v>
      </c>
    </row>
    <row r="31" spans="1:5" x14ac:dyDescent="0.25">
      <c r="A31" s="73" t="s">
        <v>46</v>
      </c>
      <c r="B31" s="74" t="s">
        <v>87</v>
      </c>
      <c r="C31" s="75" t="s">
        <v>84</v>
      </c>
      <c r="D31" s="76">
        <v>140000</v>
      </c>
      <c r="E31" s="77">
        <v>179000</v>
      </c>
    </row>
    <row r="32" spans="1:5" x14ac:dyDescent="0.25">
      <c r="A32" s="73" t="s">
        <v>46</v>
      </c>
      <c r="B32" s="74" t="s">
        <v>88</v>
      </c>
      <c r="C32" s="75" t="s">
        <v>89</v>
      </c>
      <c r="D32" s="76">
        <v>160000</v>
      </c>
      <c r="E32" s="77">
        <v>204000</v>
      </c>
    </row>
    <row r="33" spans="1:5" x14ac:dyDescent="0.25">
      <c r="A33" s="73" t="s">
        <v>46</v>
      </c>
      <c r="B33" s="74" t="s">
        <v>90</v>
      </c>
      <c r="C33" s="75" t="s">
        <v>89</v>
      </c>
      <c r="D33" s="76">
        <v>161000</v>
      </c>
      <c r="E33" s="77">
        <v>207000</v>
      </c>
    </row>
    <row r="34" spans="1:5" x14ac:dyDescent="0.25">
      <c r="A34" s="73" t="s">
        <v>46</v>
      </c>
      <c r="B34" s="74" t="s">
        <v>91</v>
      </c>
      <c r="C34" s="75" t="s">
        <v>92</v>
      </c>
      <c r="D34" s="76">
        <v>138000</v>
      </c>
      <c r="E34" s="77">
        <v>176000</v>
      </c>
    </row>
    <row r="35" spans="1:5" x14ac:dyDescent="0.25">
      <c r="A35" s="73" t="s">
        <v>46</v>
      </c>
      <c r="B35" s="74" t="s">
        <v>93</v>
      </c>
      <c r="C35" s="75" t="s">
        <v>94</v>
      </c>
      <c r="D35" s="76">
        <v>138000</v>
      </c>
      <c r="E35" s="77">
        <v>176000</v>
      </c>
    </row>
    <row r="36" spans="1:5" x14ac:dyDescent="0.25">
      <c r="A36" s="73" t="s">
        <v>46</v>
      </c>
      <c r="B36" s="74" t="s">
        <v>95</v>
      </c>
      <c r="C36" s="75" t="s">
        <v>96</v>
      </c>
      <c r="D36" s="76">
        <v>138000</v>
      </c>
      <c r="E36" s="77">
        <v>176000</v>
      </c>
    </row>
    <row r="37" spans="1:5" x14ac:dyDescent="0.25">
      <c r="A37" s="73" t="s">
        <v>46</v>
      </c>
      <c r="B37" s="74" t="s">
        <v>97</v>
      </c>
      <c r="C37" s="75" t="s">
        <v>98</v>
      </c>
      <c r="D37" s="76">
        <v>138000</v>
      </c>
      <c r="E37" s="77">
        <v>176000</v>
      </c>
    </row>
    <row r="38" spans="1:5" x14ac:dyDescent="0.25">
      <c r="A38" s="73" t="s">
        <v>46</v>
      </c>
      <c r="B38" s="74" t="s">
        <v>99</v>
      </c>
      <c r="C38" s="75" t="s">
        <v>100</v>
      </c>
      <c r="D38" s="76">
        <v>138000</v>
      </c>
      <c r="E38" s="77">
        <v>176000</v>
      </c>
    </row>
    <row r="39" spans="1:5" x14ac:dyDescent="0.25">
      <c r="A39" s="73" t="s">
        <v>46</v>
      </c>
      <c r="B39" s="74" t="s">
        <v>101</v>
      </c>
      <c r="C39" s="75" t="s">
        <v>102</v>
      </c>
      <c r="D39" s="76">
        <v>147000</v>
      </c>
      <c r="E39" s="77">
        <v>188000</v>
      </c>
    </row>
    <row r="40" spans="1:5" x14ac:dyDescent="0.25">
      <c r="A40" s="73" t="s">
        <v>46</v>
      </c>
      <c r="B40" s="74" t="s">
        <v>103</v>
      </c>
      <c r="C40" s="75" t="s">
        <v>104</v>
      </c>
      <c r="D40" s="76">
        <v>138000</v>
      </c>
      <c r="E40" s="77">
        <v>176000</v>
      </c>
    </row>
    <row r="41" spans="1:5" x14ac:dyDescent="0.25">
      <c r="A41" s="73" t="s">
        <v>46</v>
      </c>
      <c r="B41" s="74" t="s">
        <v>105</v>
      </c>
      <c r="C41" s="75" t="s">
        <v>106</v>
      </c>
      <c r="D41" s="76">
        <v>138000</v>
      </c>
      <c r="E41" s="77">
        <v>176000</v>
      </c>
    </row>
    <row r="42" spans="1:5" x14ac:dyDescent="0.25">
      <c r="A42" s="73" t="s">
        <v>46</v>
      </c>
      <c r="B42" s="74" t="s">
        <v>107</v>
      </c>
      <c r="C42" s="75" t="s">
        <v>108</v>
      </c>
      <c r="D42" s="76">
        <v>138000</v>
      </c>
      <c r="E42" s="77">
        <v>176000</v>
      </c>
    </row>
    <row r="43" spans="1:5" x14ac:dyDescent="0.25">
      <c r="A43" s="73" t="s">
        <v>46</v>
      </c>
      <c r="B43" s="74" t="s">
        <v>109</v>
      </c>
      <c r="C43" s="75" t="s">
        <v>110</v>
      </c>
      <c r="D43" s="76">
        <v>138000</v>
      </c>
      <c r="E43" s="77">
        <v>176000</v>
      </c>
    </row>
    <row r="44" spans="1:5" x14ac:dyDescent="0.25">
      <c r="A44" s="73" t="s">
        <v>46</v>
      </c>
      <c r="B44" s="74" t="s">
        <v>111</v>
      </c>
      <c r="C44" s="75" t="s">
        <v>112</v>
      </c>
      <c r="D44" s="76">
        <v>138000</v>
      </c>
      <c r="E44" s="77">
        <v>176000</v>
      </c>
    </row>
    <row r="45" spans="1:5" x14ac:dyDescent="0.25">
      <c r="A45" s="73" t="s">
        <v>46</v>
      </c>
      <c r="B45" s="74" t="s">
        <v>113</v>
      </c>
      <c r="C45" s="75" t="s">
        <v>114</v>
      </c>
      <c r="D45" s="76">
        <v>138000</v>
      </c>
      <c r="E45" s="77">
        <v>176000</v>
      </c>
    </row>
    <row r="46" spans="1:5" x14ac:dyDescent="0.25">
      <c r="A46" s="73" t="s">
        <v>46</v>
      </c>
      <c r="B46" s="74" t="s">
        <v>115</v>
      </c>
      <c r="C46" s="75" t="s">
        <v>116</v>
      </c>
      <c r="D46" s="76">
        <v>162000</v>
      </c>
      <c r="E46" s="77">
        <v>207000</v>
      </c>
    </row>
    <row r="47" spans="1:5" x14ac:dyDescent="0.25">
      <c r="A47" s="73" t="s">
        <v>46</v>
      </c>
      <c r="B47" s="74" t="s">
        <v>117</v>
      </c>
      <c r="C47" s="75" t="s">
        <v>118</v>
      </c>
      <c r="D47" s="76">
        <v>138000</v>
      </c>
      <c r="E47" s="77">
        <v>176000</v>
      </c>
    </row>
    <row r="48" spans="1:5" x14ac:dyDescent="0.25">
      <c r="A48" s="73" t="s">
        <v>46</v>
      </c>
      <c r="B48" s="74" t="s">
        <v>119</v>
      </c>
      <c r="C48" s="75" t="s">
        <v>120</v>
      </c>
      <c r="D48" s="76">
        <v>138000</v>
      </c>
      <c r="E48" s="77">
        <v>176000</v>
      </c>
    </row>
    <row r="49" spans="1:5" x14ac:dyDescent="0.25">
      <c r="A49" s="73" t="s">
        <v>46</v>
      </c>
      <c r="B49" s="74" t="s">
        <v>121</v>
      </c>
      <c r="C49" s="75" t="s">
        <v>122</v>
      </c>
      <c r="D49" s="76">
        <v>148000</v>
      </c>
      <c r="E49" s="77">
        <v>190000</v>
      </c>
    </row>
    <row r="50" spans="1:5" x14ac:dyDescent="0.25">
      <c r="A50" s="73" t="s">
        <v>46</v>
      </c>
      <c r="B50" s="74" t="s">
        <v>123</v>
      </c>
      <c r="C50" s="75" t="s">
        <v>124</v>
      </c>
      <c r="D50" s="76">
        <v>138000</v>
      </c>
      <c r="E50" s="77">
        <v>176000</v>
      </c>
    </row>
    <row r="51" spans="1:5" x14ac:dyDescent="0.25">
      <c r="A51" s="73" t="s">
        <v>46</v>
      </c>
      <c r="B51" s="74" t="s">
        <v>125</v>
      </c>
      <c r="C51" s="75" t="s">
        <v>126</v>
      </c>
      <c r="D51" s="76">
        <v>138000</v>
      </c>
      <c r="E51" s="77">
        <v>176000</v>
      </c>
    </row>
    <row r="52" spans="1:5" x14ac:dyDescent="0.25">
      <c r="A52" s="73" t="s">
        <v>46</v>
      </c>
      <c r="B52" s="74" t="s">
        <v>127</v>
      </c>
      <c r="C52" s="75" t="s">
        <v>128</v>
      </c>
      <c r="D52" s="76">
        <v>138000</v>
      </c>
      <c r="E52" s="77">
        <v>176000</v>
      </c>
    </row>
    <row r="53" spans="1:5" x14ac:dyDescent="0.25">
      <c r="A53" s="73" t="s">
        <v>46</v>
      </c>
      <c r="B53" s="74" t="s">
        <v>129</v>
      </c>
      <c r="C53" s="75" t="s">
        <v>130</v>
      </c>
      <c r="D53" s="76">
        <v>138000</v>
      </c>
      <c r="E53" s="77">
        <v>176000</v>
      </c>
    </row>
    <row r="54" spans="1:5" x14ac:dyDescent="0.25">
      <c r="A54" s="73" t="s">
        <v>46</v>
      </c>
      <c r="B54" s="74" t="s">
        <v>131</v>
      </c>
      <c r="C54" s="75" t="s">
        <v>132</v>
      </c>
      <c r="D54" s="76">
        <v>138000</v>
      </c>
      <c r="E54" s="77">
        <v>176000</v>
      </c>
    </row>
    <row r="55" spans="1:5" x14ac:dyDescent="0.25">
      <c r="A55" s="73" t="s">
        <v>46</v>
      </c>
      <c r="B55" s="74" t="s">
        <v>133</v>
      </c>
      <c r="C55" s="75" t="s">
        <v>134</v>
      </c>
      <c r="D55" s="76">
        <v>138000</v>
      </c>
      <c r="E55" s="77">
        <v>176000</v>
      </c>
    </row>
    <row r="56" spans="1:5" x14ac:dyDescent="0.25">
      <c r="A56" s="73" t="s">
        <v>46</v>
      </c>
      <c r="B56" s="74" t="s">
        <v>135</v>
      </c>
      <c r="C56" s="75" t="s">
        <v>136</v>
      </c>
      <c r="D56" s="76">
        <v>138000</v>
      </c>
      <c r="E56" s="77">
        <v>176000</v>
      </c>
    </row>
    <row r="57" spans="1:5" x14ac:dyDescent="0.25">
      <c r="A57" s="73" t="s">
        <v>46</v>
      </c>
      <c r="B57" s="74" t="s">
        <v>137</v>
      </c>
      <c r="C57" s="75" t="s">
        <v>138</v>
      </c>
      <c r="D57" s="76">
        <v>138000</v>
      </c>
      <c r="E57" s="77">
        <v>176000</v>
      </c>
    </row>
    <row r="58" spans="1:5" x14ac:dyDescent="0.25">
      <c r="A58" s="73" t="s">
        <v>46</v>
      </c>
      <c r="B58" s="74" t="s">
        <v>139</v>
      </c>
      <c r="C58" s="75" t="s">
        <v>140</v>
      </c>
      <c r="D58" s="76">
        <v>138000</v>
      </c>
      <c r="E58" s="77">
        <v>176000</v>
      </c>
    </row>
    <row r="59" spans="1:5" x14ac:dyDescent="0.25">
      <c r="A59" s="73" t="s">
        <v>46</v>
      </c>
      <c r="B59" s="74" t="s">
        <v>141</v>
      </c>
      <c r="C59" s="75" t="s">
        <v>142</v>
      </c>
      <c r="D59" s="76">
        <v>138000</v>
      </c>
      <c r="E59" s="77">
        <v>176000</v>
      </c>
    </row>
    <row r="60" spans="1:5" x14ac:dyDescent="0.25">
      <c r="A60" s="73" t="s">
        <v>46</v>
      </c>
      <c r="B60" s="74" t="s">
        <v>143</v>
      </c>
      <c r="C60" s="75" t="s">
        <v>144</v>
      </c>
      <c r="D60" s="76">
        <v>147000</v>
      </c>
      <c r="E60" s="77">
        <v>188000</v>
      </c>
    </row>
    <row r="61" spans="1:5" x14ac:dyDescent="0.25">
      <c r="A61" s="73" t="s">
        <v>46</v>
      </c>
      <c r="B61" s="74" t="s">
        <v>145</v>
      </c>
      <c r="C61" s="75" t="s">
        <v>146</v>
      </c>
      <c r="D61" s="76">
        <v>138000</v>
      </c>
      <c r="E61" s="77">
        <v>176000</v>
      </c>
    </row>
    <row r="62" spans="1:5" x14ac:dyDescent="0.25">
      <c r="A62" s="73" t="s">
        <v>46</v>
      </c>
      <c r="B62" s="74" t="s">
        <v>147</v>
      </c>
      <c r="C62" s="75" t="s">
        <v>148</v>
      </c>
      <c r="D62" s="76">
        <v>138000</v>
      </c>
      <c r="E62" s="77">
        <v>176000</v>
      </c>
    </row>
    <row r="63" spans="1:5" x14ac:dyDescent="0.25">
      <c r="A63" s="73" t="s">
        <v>46</v>
      </c>
      <c r="B63" s="74" t="s">
        <v>149</v>
      </c>
      <c r="C63" s="75" t="s">
        <v>150</v>
      </c>
      <c r="D63" s="76">
        <v>138000</v>
      </c>
      <c r="E63" s="77">
        <v>176000</v>
      </c>
    </row>
    <row r="64" spans="1:5" x14ac:dyDescent="0.25">
      <c r="A64" s="73" t="s">
        <v>46</v>
      </c>
      <c r="B64" s="74" t="s">
        <v>151</v>
      </c>
      <c r="C64" s="75" t="s">
        <v>152</v>
      </c>
      <c r="D64" s="76">
        <v>138000</v>
      </c>
      <c r="E64" s="77">
        <v>176000</v>
      </c>
    </row>
    <row r="65" spans="1:5" x14ac:dyDescent="0.25">
      <c r="A65" s="73" t="s">
        <v>46</v>
      </c>
      <c r="B65" s="74" t="s">
        <v>153</v>
      </c>
      <c r="C65" s="75" t="s">
        <v>154</v>
      </c>
      <c r="D65" s="76">
        <v>150000</v>
      </c>
      <c r="E65" s="77">
        <v>192000</v>
      </c>
    </row>
    <row r="66" spans="1:5" x14ac:dyDescent="0.25">
      <c r="A66" s="73" t="s">
        <v>46</v>
      </c>
      <c r="B66" s="74" t="s">
        <v>155</v>
      </c>
      <c r="C66" s="75" t="s">
        <v>156</v>
      </c>
      <c r="D66" s="76">
        <v>159000</v>
      </c>
      <c r="E66" s="77">
        <v>204000</v>
      </c>
    </row>
    <row r="67" spans="1:5" x14ac:dyDescent="0.25">
      <c r="A67" s="73" t="s">
        <v>46</v>
      </c>
      <c r="B67" s="74" t="s">
        <v>157</v>
      </c>
      <c r="C67" s="75" t="s">
        <v>158</v>
      </c>
      <c r="D67" s="76">
        <v>138000</v>
      </c>
      <c r="E67" s="77">
        <v>176000</v>
      </c>
    </row>
    <row r="68" spans="1:5" x14ac:dyDescent="0.25">
      <c r="A68" s="73" t="s">
        <v>46</v>
      </c>
      <c r="B68" s="74" t="s">
        <v>159</v>
      </c>
      <c r="C68" s="75" t="s">
        <v>160</v>
      </c>
      <c r="D68" s="76">
        <v>143000</v>
      </c>
      <c r="E68" s="77">
        <v>182000</v>
      </c>
    </row>
    <row r="69" spans="1:5" x14ac:dyDescent="0.25">
      <c r="A69" s="73" t="s">
        <v>46</v>
      </c>
      <c r="B69" s="74" t="s">
        <v>161</v>
      </c>
      <c r="C69" s="75" t="s">
        <v>162</v>
      </c>
      <c r="D69" s="76">
        <v>195000</v>
      </c>
      <c r="E69" s="77">
        <v>249000</v>
      </c>
    </row>
    <row r="70" spans="1:5" x14ac:dyDescent="0.25">
      <c r="A70" s="73" t="s">
        <v>46</v>
      </c>
      <c r="B70" s="74" t="s">
        <v>163</v>
      </c>
      <c r="C70" s="75" t="s">
        <v>164</v>
      </c>
      <c r="D70" s="76">
        <v>138000</v>
      </c>
      <c r="E70" s="77">
        <v>176000</v>
      </c>
    </row>
    <row r="71" spans="1:5" x14ac:dyDescent="0.25">
      <c r="A71" s="73" t="s">
        <v>46</v>
      </c>
      <c r="B71" s="74" t="s">
        <v>165</v>
      </c>
      <c r="C71" s="75" t="s">
        <v>166</v>
      </c>
      <c r="D71" s="76">
        <v>160000</v>
      </c>
      <c r="E71" s="77">
        <v>205000</v>
      </c>
    </row>
    <row r="72" spans="1:5" x14ac:dyDescent="0.25">
      <c r="A72" s="73" t="s">
        <v>46</v>
      </c>
      <c r="B72" s="74" t="s">
        <v>167</v>
      </c>
      <c r="C72" s="75" t="s">
        <v>168</v>
      </c>
      <c r="D72" s="76">
        <v>219000</v>
      </c>
      <c r="E72" s="77">
        <v>280000</v>
      </c>
    </row>
    <row r="73" spans="1:5" x14ac:dyDescent="0.25">
      <c r="A73" s="73" t="s">
        <v>169</v>
      </c>
      <c r="B73" s="74" t="s">
        <v>170</v>
      </c>
      <c r="C73" s="75" t="s">
        <v>171</v>
      </c>
      <c r="D73" s="76">
        <v>299000</v>
      </c>
      <c r="E73" s="77">
        <v>383000</v>
      </c>
    </row>
    <row r="74" spans="1:5" x14ac:dyDescent="0.25">
      <c r="A74" s="73" t="s">
        <v>169</v>
      </c>
      <c r="B74" s="74" t="s">
        <v>172</v>
      </c>
      <c r="C74" s="75" t="s">
        <v>173</v>
      </c>
      <c r="D74" s="76">
        <v>245000</v>
      </c>
      <c r="E74" s="77">
        <v>313000</v>
      </c>
    </row>
    <row r="75" spans="1:5" x14ac:dyDescent="0.25">
      <c r="A75" s="73" t="s">
        <v>169</v>
      </c>
      <c r="B75" s="74" t="s">
        <v>174</v>
      </c>
      <c r="C75" s="75" t="s">
        <v>175</v>
      </c>
      <c r="D75" s="76">
        <v>219000</v>
      </c>
      <c r="E75" s="77">
        <v>280000</v>
      </c>
    </row>
    <row r="76" spans="1:5" x14ac:dyDescent="0.25">
      <c r="A76" s="73" t="s">
        <v>169</v>
      </c>
      <c r="B76" s="74" t="s">
        <v>176</v>
      </c>
      <c r="C76" s="75" t="s">
        <v>177</v>
      </c>
      <c r="D76" s="76">
        <v>152000</v>
      </c>
      <c r="E76" s="77">
        <v>195000</v>
      </c>
    </row>
    <row r="77" spans="1:5" x14ac:dyDescent="0.25">
      <c r="A77" s="73" t="s">
        <v>169</v>
      </c>
      <c r="B77" s="74" t="s">
        <v>178</v>
      </c>
      <c r="C77" s="75" t="s">
        <v>179</v>
      </c>
      <c r="D77" s="76">
        <v>333000</v>
      </c>
      <c r="E77" s="77">
        <v>426000</v>
      </c>
    </row>
    <row r="78" spans="1:5" x14ac:dyDescent="0.25">
      <c r="A78" s="73" t="s">
        <v>169</v>
      </c>
      <c r="B78" s="74" t="s">
        <v>180</v>
      </c>
      <c r="C78" s="75" t="s">
        <v>181</v>
      </c>
      <c r="D78" s="76">
        <v>238000</v>
      </c>
      <c r="E78" s="77">
        <v>304000</v>
      </c>
    </row>
    <row r="79" spans="1:5" x14ac:dyDescent="0.25">
      <c r="A79" s="73" t="s">
        <v>169</v>
      </c>
      <c r="B79" s="74" t="s">
        <v>182</v>
      </c>
      <c r="C79" s="75" t="s">
        <v>183</v>
      </c>
      <c r="D79" s="76">
        <v>152000</v>
      </c>
      <c r="E79" s="77">
        <v>195000</v>
      </c>
    </row>
    <row r="80" spans="1:5" x14ac:dyDescent="0.25">
      <c r="A80" s="73" t="s">
        <v>169</v>
      </c>
      <c r="B80" s="74" t="s">
        <v>184</v>
      </c>
      <c r="C80" s="75" t="s">
        <v>185</v>
      </c>
      <c r="D80" s="76">
        <v>190000</v>
      </c>
      <c r="E80" s="77">
        <v>243000</v>
      </c>
    </row>
    <row r="81" spans="1:5" x14ac:dyDescent="0.25">
      <c r="A81" s="73" t="s">
        <v>169</v>
      </c>
      <c r="B81" s="74" t="s">
        <v>186</v>
      </c>
      <c r="C81" s="75" t="s">
        <v>187</v>
      </c>
      <c r="D81" s="76">
        <v>228000</v>
      </c>
      <c r="E81" s="77">
        <v>292000</v>
      </c>
    </row>
    <row r="82" spans="1:5" x14ac:dyDescent="0.25">
      <c r="A82" s="73" t="s">
        <v>169</v>
      </c>
      <c r="B82" s="74" t="s">
        <v>188</v>
      </c>
      <c r="C82" s="75" t="s">
        <v>189</v>
      </c>
      <c r="D82" s="76">
        <v>223000</v>
      </c>
      <c r="E82" s="77">
        <v>286000</v>
      </c>
    </row>
    <row r="83" spans="1:5" x14ac:dyDescent="0.25">
      <c r="A83" s="73" t="s">
        <v>169</v>
      </c>
      <c r="B83" s="74" t="s">
        <v>190</v>
      </c>
      <c r="C83" s="75" t="s">
        <v>191</v>
      </c>
      <c r="D83" s="76">
        <v>176000</v>
      </c>
      <c r="E83" s="77">
        <v>225000</v>
      </c>
    </row>
    <row r="84" spans="1:5" x14ac:dyDescent="0.25">
      <c r="A84" s="73" t="s">
        <v>169</v>
      </c>
      <c r="B84" s="74" t="s">
        <v>192</v>
      </c>
      <c r="C84" s="75" t="s">
        <v>193</v>
      </c>
      <c r="D84" s="76">
        <v>352000</v>
      </c>
      <c r="E84" s="77">
        <v>450000</v>
      </c>
    </row>
    <row r="85" spans="1:5" x14ac:dyDescent="0.25">
      <c r="A85" s="73" t="s">
        <v>169</v>
      </c>
      <c r="B85" s="74" t="s">
        <v>194</v>
      </c>
      <c r="C85" s="75" t="s">
        <v>195</v>
      </c>
      <c r="D85" s="76">
        <v>223000</v>
      </c>
      <c r="E85" s="77">
        <v>286000</v>
      </c>
    </row>
    <row r="86" spans="1:5" x14ac:dyDescent="0.25">
      <c r="A86" s="73" t="s">
        <v>169</v>
      </c>
      <c r="B86" s="74" t="s">
        <v>196</v>
      </c>
      <c r="C86" s="75" t="s">
        <v>197</v>
      </c>
      <c r="D86" s="76">
        <v>273000</v>
      </c>
      <c r="E86" s="77">
        <v>349000</v>
      </c>
    </row>
    <row r="87" spans="1:5" x14ac:dyDescent="0.25">
      <c r="A87" s="73" t="s">
        <v>169</v>
      </c>
      <c r="B87" s="74" t="s">
        <v>198</v>
      </c>
      <c r="C87" s="75" t="s">
        <v>199</v>
      </c>
      <c r="D87" s="76">
        <v>294000</v>
      </c>
      <c r="E87" s="77">
        <v>376000</v>
      </c>
    </row>
    <row r="88" spans="1:5" x14ac:dyDescent="0.25">
      <c r="A88" s="73" t="s">
        <v>169</v>
      </c>
      <c r="B88" s="74" t="s">
        <v>200</v>
      </c>
      <c r="C88" s="75" t="s">
        <v>200</v>
      </c>
      <c r="D88" s="76">
        <v>152000</v>
      </c>
      <c r="E88" s="77">
        <v>195000</v>
      </c>
    </row>
    <row r="89" spans="1:5" x14ac:dyDescent="0.25">
      <c r="A89" s="73" t="s">
        <v>169</v>
      </c>
      <c r="B89" s="74" t="s">
        <v>201</v>
      </c>
      <c r="C89" s="75" t="s">
        <v>202</v>
      </c>
      <c r="D89" s="76">
        <v>152000</v>
      </c>
      <c r="E89" s="77">
        <v>195000</v>
      </c>
    </row>
    <row r="90" spans="1:5" x14ac:dyDescent="0.25">
      <c r="A90" s="73" t="s">
        <v>169</v>
      </c>
      <c r="B90" s="74" t="s">
        <v>203</v>
      </c>
      <c r="C90" s="75" t="s">
        <v>204</v>
      </c>
      <c r="D90" s="76">
        <v>271000</v>
      </c>
      <c r="E90" s="77">
        <v>347000</v>
      </c>
    </row>
    <row r="91" spans="1:5" x14ac:dyDescent="0.25">
      <c r="A91" s="73" t="s">
        <v>169</v>
      </c>
      <c r="B91" s="74" t="s">
        <v>205</v>
      </c>
      <c r="C91" s="75" t="s">
        <v>206</v>
      </c>
      <c r="D91" s="76">
        <v>181000</v>
      </c>
      <c r="E91" s="77">
        <v>231000</v>
      </c>
    </row>
    <row r="92" spans="1:5" x14ac:dyDescent="0.25">
      <c r="A92" s="73" t="s">
        <v>169</v>
      </c>
      <c r="B92" s="74" t="s">
        <v>207</v>
      </c>
      <c r="C92" s="75" t="s">
        <v>208</v>
      </c>
      <c r="D92" s="76">
        <v>197000</v>
      </c>
      <c r="E92" s="77">
        <v>252000</v>
      </c>
    </row>
    <row r="93" spans="1:5" x14ac:dyDescent="0.25">
      <c r="A93" s="73" t="s">
        <v>169</v>
      </c>
      <c r="B93" s="74" t="s">
        <v>209</v>
      </c>
      <c r="C93" s="75" t="s">
        <v>210</v>
      </c>
      <c r="D93" s="76">
        <v>226000</v>
      </c>
      <c r="E93" s="77">
        <v>289000</v>
      </c>
    </row>
    <row r="94" spans="1:5" x14ac:dyDescent="0.25">
      <c r="A94" s="73" t="s">
        <v>169</v>
      </c>
      <c r="B94" s="74" t="s">
        <v>211</v>
      </c>
      <c r="C94" s="75" t="s">
        <v>212</v>
      </c>
      <c r="D94" s="76">
        <v>279000</v>
      </c>
      <c r="E94" s="77">
        <v>356000</v>
      </c>
    </row>
    <row r="95" spans="1:5" x14ac:dyDescent="0.25">
      <c r="A95" s="73" t="s">
        <v>169</v>
      </c>
      <c r="B95" s="74" t="s">
        <v>213</v>
      </c>
      <c r="C95" s="75" t="s">
        <v>214</v>
      </c>
      <c r="D95" s="76">
        <v>347000</v>
      </c>
      <c r="E95" s="77">
        <v>444000</v>
      </c>
    </row>
    <row r="96" spans="1:5" x14ac:dyDescent="0.25">
      <c r="A96" s="73" t="s">
        <v>169</v>
      </c>
      <c r="B96" s="74" t="s">
        <v>215</v>
      </c>
      <c r="C96" s="75" t="s">
        <v>216</v>
      </c>
      <c r="D96" s="76">
        <v>280000</v>
      </c>
      <c r="E96" s="77">
        <v>359000</v>
      </c>
    </row>
    <row r="97" spans="1:5" x14ac:dyDescent="0.25">
      <c r="A97" s="73" t="s">
        <v>169</v>
      </c>
      <c r="B97" s="74" t="s">
        <v>217</v>
      </c>
      <c r="C97" s="75" t="s">
        <v>218</v>
      </c>
      <c r="D97" s="76">
        <v>175000</v>
      </c>
      <c r="E97" s="77">
        <v>224000</v>
      </c>
    </row>
    <row r="98" spans="1:5" x14ac:dyDescent="0.25">
      <c r="A98" s="73" t="s">
        <v>169</v>
      </c>
      <c r="B98" s="74" t="s">
        <v>219</v>
      </c>
      <c r="C98" s="75" t="s">
        <v>220</v>
      </c>
      <c r="D98" s="76">
        <v>219000</v>
      </c>
      <c r="E98" s="77">
        <v>280000</v>
      </c>
    </row>
    <row r="99" spans="1:5" x14ac:dyDescent="0.25">
      <c r="A99" s="73" t="s">
        <v>169</v>
      </c>
      <c r="B99" s="74" t="s">
        <v>221</v>
      </c>
      <c r="C99" s="75" t="s">
        <v>222</v>
      </c>
      <c r="D99" s="76">
        <v>219000</v>
      </c>
      <c r="E99" s="77">
        <v>280000</v>
      </c>
    </row>
    <row r="100" spans="1:5" x14ac:dyDescent="0.25">
      <c r="A100" s="73" t="s">
        <v>169</v>
      </c>
      <c r="B100" s="74" t="s">
        <v>223</v>
      </c>
      <c r="C100" s="75" t="s">
        <v>224</v>
      </c>
      <c r="D100" s="76">
        <v>152000</v>
      </c>
      <c r="E100" s="77">
        <v>195000</v>
      </c>
    </row>
    <row r="101" spans="1:5" x14ac:dyDescent="0.25">
      <c r="A101" s="73" t="s">
        <v>169</v>
      </c>
      <c r="B101" s="74" t="s">
        <v>225</v>
      </c>
      <c r="C101" s="75" t="s">
        <v>226</v>
      </c>
      <c r="D101" s="76">
        <v>152000</v>
      </c>
      <c r="E101" s="77">
        <v>195000</v>
      </c>
    </row>
    <row r="102" spans="1:5" x14ac:dyDescent="0.25">
      <c r="A102" s="73" t="s">
        <v>227</v>
      </c>
      <c r="B102" s="74" t="s">
        <v>228</v>
      </c>
      <c r="C102" s="75" t="s">
        <v>229</v>
      </c>
      <c r="D102" s="76">
        <v>299000</v>
      </c>
      <c r="E102" s="77">
        <v>383000</v>
      </c>
    </row>
    <row r="103" spans="1:5" x14ac:dyDescent="0.25">
      <c r="A103" s="73" t="s">
        <v>227</v>
      </c>
      <c r="B103" s="74" t="s">
        <v>230</v>
      </c>
      <c r="C103" s="75" t="s">
        <v>231</v>
      </c>
      <c r="D103" s="76">
        <v>201000</v>
      </c>
      <c r="E103" s="77">
        <v>258000</v>
      </c>
    </row>
    <row r="104" spans="1:5" x14ac:dyDescent="0.25">
      <c r="A104" s="73" t="s">
        <v>227</v>
      </c>
      <c r="B104" s="74" t="s">
        <v>232</v>
      </c>
      <c r="C104" s="75" t="s">
        <v>233</v>
      </c>
      <c r="D104" s="76">
        <v>222000</v>
      </c>
      <c r="E104" s="77">
        <v>285000</v>
      </c>
    </row>
    <row r="105" spans="1:5" x14ac:dyDescent="0.25">
      <c r="A105" s="73" t="s">
        <v>227</v>
      </c>
      <c r="B105" s="74" t="s">
        <v>234</v>
      </c>
      <c r="C105" s="75" t="s">
        <v>233</v>
      </c>
      <c r="D105" s="76">
        <v>217000</v>
      </c>
      <c r="E105" s="77">
        <v>277000</v>
      </c>
    </row>
    <row r="106" spans="1:5" x14ac:dyDescent="0.25">
      <c r="A106" s="73" t="s">
        <v>227</v>
      </c>
      <c r="B106" s="74" t="s">
        <v>235</v>
      </c>
      <c r="C106" s="75" t="s">
        <v>236</v>
      </c>
      <c r="D106" s="76">
        <v>238000</v>
      </c>
      <c r="E106" s="77">
        <v>304000</v>
      </c>
    </row>
    <row r="107" spans="1:5" x14ac:dyDescent="0.25">
      <c r="A107" s="73" t="s">
        <v>227</v>
      </c>
      <c r="B107" s="74" t="s">
        <v>237</v>
      </c>
      <c r="C107" s="75" t="s">
        <v>238</v>
      </c>
      <c r="D107" s="76">
        <v>152000</v>
      </c>
      <c r="E107" s="77">
        <v>195000</v>
      </c>
    </row>
    <row r="108" spans="1:5" x14ac:dyDescent="0.25">
      <c r="A108" s="73" t="s">
        <v>227</v>
      </c>
      <c r="B108" s="74" t="s">
        <v>239</v>
      </c>
      <c r="C108" s="75" t="s">
        <v>240</v>
      </c>
      <c r="D108" s="76">
        <v>169000</v>
      </c>
      <c r="E108" s="77">
        <v>216000</v>
      </c>
    </row>
    <row r="109" spans="1:5" x14ac:dyDescent="0.25">
      <c r="A109" s="73" t="s">
        <v>227</v>
      </c>
      <c r="B109" s="74" t="s">
        <v>241</v>
      </c>
      <c r="C109" s="75" t="s">
        <v>242</v>
      </c>
      <c r="D109" s="76">
        <v>152000</v>
      </c>
      <c r="E109" s="77">
        <v>195000</v>
      </c>
    </row>
    <row r="110" spans="1:5" x14ac:dyDescent="0.25">
      <c r="A110" s="73" t="s">
        <v>227</v>
      </c>
      <c r="B110" s="74" t="s">
        <v>243</v>
      </c>
      <c r="C110" s="75" t="s">
        <v>244</v>
      </c>
      <c r="D110" s="76">
        <v>152000</v>
      </c>
      <c r="E110" s="77">
        <v>195000</v>
      </c>
    </row>
    <row r="111" spans="1:5" x14ac:dyDescent="0.25">
      <c r="A111" s="73" t="s">
        <v>227</v>
      </c>
      <c r="B111" s="74" t="s">
        <v>245</v>
      </c>
      <c r="C111" s="75" t="s">
        <v>246</v>
      </c>
      <c r="D111" s="76">
        <v>188000</v>
      </c>
      <c r="E111" s="77">
        <v>240000</v>
      </c>
    </row>
    <row r="112" spans="1:5" x14ac:dyDescent="0.25">
      <c r="A112" s="73" t="s">
        <v>227</v>
      </c>
      <c r="B112" s="74" t="s">
        <v>247</v>
      </c>
      <c r="C112" s="75" t="s">
        <v>248</v>
      </c>
      <c r="D112" s="76">
        <v>157000</v>
      </c>
      <c r="E112" s="77">
        <v>201000</v>
      </c>
    </row>
    <row r="113" spans="1:5" x14ac:dyDescent="0.25">
      <c r="A113" s="73" t="s">
        <v>227</v>
      </c>
      <c r="B113" s="74" t="s">
        <v>249</v>
      </c>
      <c r="C113" s="75" t="s">
        <v>250</v>
      </c>
      <c r="D113" s="76">
        <v>152000</v>
      </c>
      <c r="E113" s="77">
        <v>195000</v>
      </c>
    </row>
    <row r="114" spans="1:5" x14ac:dyDescent="0.25">
      <c r="A114" s="73" t="s">
        <v>227</v>
      </c>
      <c r="B114" s="74" t="s">
        <v>251</v>
      </c>
      <c r="C114" s="75" t="s">
        <v>252</v>
      </c>
      <c r="D114" s="76">
        <v>152000</v>
      </c>
      <c r="E114" s="77">
        <v>195000</v>
      </c>
    </row>
    <row r="115" spans="1:5" x14ac:dyDescent="0.25">
      <c r="A115" s="73" t="s">
        <v>227</v>
      </c>
      <c r="B115" s="74" t="s">
        <v>253</v>
      </c>
      <c r="C115" s="75" t="s">
        <v>254</v>
      </c>
      <c r="D115" s="76">
        <v>176000</v>
      </c>
      <c r="E115" s="77">
        <v>225000</v>
      </c>
    </row>
    <row r="116" spans="1:5" x14ac:dyDescent="0.25">
      <c r="A116" s="73" t="s">
        <v>227</v>
      </c>
      <c r="B116" s="74" t="s">
        <v>255</v>
      </c>
      <c r="C116" s="75" t="s">
        <v>256</v>
      </c>
      <c r="D116" s="76">
        <v>152000</v>
      </c>
      <c r="E116" s="77">
        <v>195000</v>
      </c>
    </row>
    <row r="117" spans="1:5" x14ac:dyDescent="0.25">
      <c r="A117" s="73" t="s">
        <v>257</v>
      </c>
      <c r="B117" s="74" t="s">
        <v>258</v>
      </c>
      <c r="C117" s="75" t="s">
        <v>259</v>
      </c>
      <c r="D117" s="76">
        <v>165000</v>
      </c>
      <c r="E117" s="77">
        <v>212000</v>
      </c>
    </row>
    <row r="118" spans="1:5" x14ac:dyDescent="0.25">
      <c r="A118" s="73" t="s">
        <v>257</v>
      </c>
      <c r="B118" s="74" t="s">
        <v>80</v>
      </c>
      <c r="C118" s="75" t="s">
        <v>259</v>
      </c>
      <c r="D118" s="76">
        <v>162000</v>
      </c>
      <c r="E118" s="77">
        <v>207000</v>
      </c>
    </row>
    <row r="119" spans="1:5" x14ac:dyDescent="0.25">
      <c r="A119" s="73" t="s">
        <v>257</v>
      </c>
      <c r="B119" s="74" t="s">
        <v>163</v>
      </c>
      <c r="C119" s="75" t="s">
        <v>259</v>
      </c>
      <c r="D119" s="76">
        <v>162000</v>
      </c>
      <c r="E119" s="77">
        <v>207000</v>
      </c>
    </row>
    <row r="120" spans="1:5" x14ac:dyDescent="0.25">
      <c r="A120" s="73" t="s">
        <v>257</v>
      </c>
      <c r="B120" s="74" t="s">
        <v>260</v>
      </c>
      <c r="C120" s="75" t="s">
        <v>261</v>
      </c>
      <c r="D120" s="76">
        <v>141000</v>
      </c>
      <c r="E120" s="77">
        <v>181000</v>
      </c>
    </row>
    <row r="121" spans="1:5" x14ac:dyDescent="0.25">
      <c r="A121" s="73" t="s">
        <v>257</v>
      </c>
      <c r="B121" s="74" t="s">
        <v>262</v>
      </c>
      <c r="C121" s="75" t="s">
        <v>261</v>
      </c>
      <c r="D121" s="76">
        <v>133000</v>
      </c>
      <c r="E121" s="77">
        <v>170000</v>
      </c>
    </row>
    <row r="122" spans="1:5" x14ac:dyDescent="0.25">
      <c r="A122" s="73" t="s">
        <v>257</v>
      </c>
      <c r="B122" s="74" t="s">
        <v>263</v>
      </c>
      <c r="C122" s="75" t="s">
        <v>264</v>
      </c>
      <c r="D122" s="76">
        <v>145000</v>
      </c>
      <c r="E122" s="77">
        <v>186000</v>
      </c>
    </row>
    <row r="123" spans="1:5" x14ac:dyDescent="0.25">
      <c r="A123" s="73" t="s">
        <v>257</v>
      </c>
      <c r="B123" s="74" t="s">
        <v>265</v>
      </c>
      <c r="C123" s="75" t="s">
        <v>266</v>
      </c>
      <c r="D123" s="76">
        <v>148000</v>
      </c>
      <c r="E123" s="77">
        <v>189000</v>
      </c>
    </row>
    <row r="124" spans="1:5" x14ac:dyDescent="0.25">
      <c r="A124" s="73" t="s">
        <v>257</v>
      </c>
      <c r="B124" s="74" t="s">
        <v>267</v>
      </c>
      <c r="C124" s="75" t="s">
        <v>268</v>
      </c>
      <c r="D124" s="76">
        <v>129000</v>
      </c>
      <c r="E124" s="77">
        <v>165000</v>
      </c>
    </row>
    <row r="125" spans="1:5" x14ac:dyDescent="0.25">
      <c r="A125" s="73" t="s">
        <v>257</v>
      </c>
      <c r="B125" s="74" t="s">
        <v>269</v>
      </c>
      <c r="C125" s="75" t="s">
        <v>270</v>
      </c>
      <c r="D125" s="76">
        <v>152000</v>
      </c>
      <c r="E125" s="77">
        <v>195000</v>
      </c>
    </row>
    <row r="126" spans="1:5" x14ac:dyDescent="0.25">
      <c r="A126" s="73" t="s">
        <v>257</v>
      </c>
      <c r="B126" s="74" t="s">
        <v>271</v>
      </c>
      <c r="C126" s="75" t="s">
        <v>270</v>
      </c>
      <c r="D126" s="76">
        <v>150000</v>
      </c>
      <c r="E126" s="77">
        <v>192000</v>
      </c>
    </row>
    <row r="127" spans="1:5" x14ac:dyDescent="0.25">
      <c r="A127" s="73" t="s">
        <v>257</v>
      </c>
      <c r="B127" s="74" t="s">
        <v>151</v>
      </c>
      <c r="C127" s="75" t="s">
        <v>270</v>
      </c>
      <c r="D127" s="76">
        <v>150000</v>
      </c>
      <c r="E127" s="77">
        <v>192000</v>
      </c>
    </row>
    <row r="128" spans="1:5" x14ac:dyDescent="0.25">
      <c r="A128" s="73" t="s">
        <v>257</v>
      </c>
      <c r="B128" s="74" t="s">
        <v>272</v>
      </c>
      <c r="C128" s="75" t="s">
        <v>270</v>
      </c>
      <c r="D128" s="76">
        <v>150000</v>
      </c>
      <c r="E128" s="77">
        <v>192000</v>
      </c>
    </row>
    <row r="129" spans="1:5" x14ac:dyDescent="0.25">
      <c r="A129" s="73" t="s">
        <v>257</v>
      </c>
      <c r="B129" s="74" t="s">
        <v>273</v>
      </c>
      <c r="C129" s="75" t="s">
        <v>270</v>
      </c>
      <c r="D129" s="76">
        <v>153000</v>
      </c>
      <c r="E129" s="77">
        <v>196000</v>
      </c>
    </row>
    <row r="130" spans="1:5" x14ac:dyDescent="0.25">
      <c r="A130" s="73" t="s">
        <v>257</v>
      </c>
      <c r="B130" s="74" t="s">
        <v>274</v>
      </c>
      <c r="C130" s="75" t="s">
        <v>275</v>
      </c>
      <c r="D130" s="76">
        <v>145000</v>
      </c>
      <c r="E130" s="77">
        <v>185000</v>
      </c>
    </row>
    <row r="131" spans="1:5" x14ac:dyDescent="0.25">
      <c r="A131" s="73" t="s">
        <v>257</v>
      </c>
      <c r="B131" s="74" t="s">
        <v>276</v>
      </c>
      <c r="C131" s="75" t="s">
        <v>277</v>
      </c>
      <c r="D131" s="76">
        <v>162000</v>
      </c>
      <c r="E131" s="77">
        <v>207000</v>
      </c>
    </row>
    <row r="132" spans="1:5" x14ac:dyDescent="0.25">
      <c r="A132" s="73" t="s">
        <v>257</v>
      </c>
      <c r="B132" s="74" t="s">
        <v>278</v>
      </c>
      <c r="C132" s="75" t="s">
        <v>279</v>
      </c>
      <c r="D132" s="76">
        <v>143000</v>
      </c>
      <c r="E132" s="77">
        <v>182000</v>
      </c>
    </row>
    <row r="133" spans="1:5" x14ac:dyDescent="0.25">
      <c r="A133" s="73" t="s">
        <v>257</v>
      </c>
      <c r="B133" s="74" t="s">
        <v>54</v>
      </c>
      <c r="C133" s="75" t="s">
        <v>279</v>
      </c>
      <c r="D133" s="76">
        <v>129000</v>
      </c>
      <c r="E133" s="77">
        <v>165000</v>
      </c>
    </row>
    <row r="134" spans="1:5" x14ac:dyDescent="0.25">
      <c r="A134" s="73" t="s">
        <v>257</v>
      </c>
      <c r="B134" s="74" t="s">
        <v>280</v>
      </c>
      <c r="C134" s="75" t="s">
        <v>279</v>
      </c>
      <c r="D134" s="76">
        <v>129000</v>
      </c>
      <c r="E134" s="77">
        <v>165000</v>
      </c>
    </row>
    <row r="135" spans="1:5" x14ac:dyDescent="0.25">
      <c r="A135" s="73" t="s">
        <v>257</v>
      </c>
      <c r="B135" s="74" t="s">
        <v>281</v>
      </c>
      <c r="C135" s="75" t="s">
        <v>282</v>
      </c>
      <c r="D135" s="76">
        <v>147000</v>
      </c>
      <c r="E135" s="77">
        <v>188000</v>
      </c>
    </row>
    <row r="136" spans="1:5" x14ac:dyDescent="0.25">
      <c r="A136" s="73" t="s">
        <v>257</v>
      </c>
      <c r="B136" s="74" t="s">
        <v>283</v>
      </c>
      <c r="C136" s="75" t="s">
        <v>284</v>
      </c>
      <c r="D136" s="76">
        <v>129000</v>
      </c>
      <c r="E136" s="77">
        <v>165000</v>
      </c>
    </row>
    <row r="137" spans="1:5" x14ac:dyDescent="0.25">
      <c r="A137" s="73" t="s">
        <v>257</v>
      </c>
      <c r="B137" s="74" t="s">
        <v>285</v>
      </c>
      <c r="C137" s="75" t="s">
        <v>286</v>
      </c>
      <c r="D137" s="76">
        <v>130000</v>
      </c>
      <c r="E137" s="77">
        <v>166000</v>
      </c>
    </row>
    <row r="138" spans="1:5" x14ac:dyDescent="0.25">
      <c r="A138" s="73" t="s">
        <v>257</v>
      </c>
      <c r="B138" s="74" t="s">
        <v>287</v>
      </c>
      <c r="C138" s="75" t="s">
        <v>288</v>
      </c>
      <c r="D138" s="76">
        <v>129000</v>
      </c>
      <c r="E138" s="77">
        <v>165000</v>
      </c>
    </row>
    <row r="139" spans="1:5" x14ac:dyDescent="0.25">
      <c r="A139" s="73" t="s">
        <v>257</v>
      </c>
      <c r="B139" s="74" t="s">
        <v>289</v>
      </c>
      <c r="C139" s="75" t="s">
        <v>290</v>
      </c>
      <c r="D139" s="76">
        <v>129000</v>
      </c>
      <c r="E139" s="77">
        <v>165000</v>
      </c>
    </row>
    <row r="140" spans="1:5" x14ac:dyDescent="0.25">
      <c r="A140" s="73" t="s">
        <v>257</v>
      </c>
      <c r="B140" s="74" t="s">
        <v>291</v>
      </c>
      <c r="C140" s="75" t="s">
        <v>292</v>
      </c>
      <c r="D140" s="76">
        <v>129000</v>
      </c>
      <c r="E140" s="77">
        <v>165000</v>
      </c>
    </row>
    <row r="141" spans="1:5" x14ac:dyDescent="0.25">
      <c r="A141" s="73" t="s">
        <v>257</v>
      </c>
      <c r="B141" s="74" t="s">
        <v>293</v>
      </c>
      <c r="C141" s="75" t="s">
        <v>294</v>
      </c>
      <c r="D141" s="76">
        <v>129000</v>
      </c>
      <c r="E141" s="77">
        <v>165000</v>
      </c>
    </row>
    <row r="142" spans="1:5" x14ac:dyDescent="0.25">
      <c r="A142" s="73" t="s">
        <v>257</v>
      </c>
      <c r="B142" s="74" t="s">
        <v>47</v>
      </c>
      <c r="C142" s="75" t="s">
        <v>295</v>
      </c>
      <c r="D142" s="76">
        <v>129000</v>
      </c>
      <c r="E142" s="77">
        <v>165000</v>
      </c>
    </row>
    <row r="143" spans="1:5" x14ac:dyDescent="0.25">
      <c r="A143" s="73" t="s">
        <v>257</v>
      </c>
      <c r="B143" s="74" t="s">
        <v>296</v>
      </c>
      <c r="C143" s="75" t="s">
        <v>297</v>
      </c>
      <c r="D143" s="76">
        <v>140000</v>
      </c>
      <c r="E143" s="77">
        <v>179000</v>
      </c>
    </row>
    <row r="144" spans="1:5" x14ac:dyDescent="0.25">
      <c r="A144" s="73" t="s">
        <v>257</v>
      </c>
      <c r="B144" s="74" t="s">
        <v>298</v>
      </c>
      <c r="C144" s="75" t="s">
        <v>299</v>
      </c>
      <c r="D144" s="76">
        <v>139000</v>
      </c>
      <c r="E144" s="77">
        <v>178000</v>
      </c>
    </row>
    <row r="145" spans="1:5" x14ac:dyDescent="0.25">
      <c r="A145" s="73" t="s">
        <v>257</v>
      </c>
      <c r="B145" s="74" t="s">
        <v>300</v>
      </c>
      <c r="C145" s="75" t="s">
        <v>301</v>
      </c>
      <c r="D145" s="76">
        <v>129000</v>
      </c>
      <c r="E145" s="77">
        <v>165000</v>
      </c>
    </row>
    <row r="146" spans="1:5" x14ac:dyDescent="0.25">
      <c r="A146" s="73" t="s">
        <v>257</v>
      </c>
      <c r="B146" s="74" t="s">
        <v>107</v>
      </c>
      <c r="C146" s="75" t="s">
        <v>302</v>
      </c>
      <c r="D146" s="76">
        <v>129000</v>
      </c>
      <c r="E146" s="77">
        <v>165000</v>
      </c>
    </row>
    <row r="147" spans="1:5" x14ac:dyDescent="0.25">
      <c r="A147" s="73" t="s">
        <v>257</v>
      </c>
      <c r="B147" s="74" t="s">
        <v>109</v>
      </c>
      <c r="C147" s="75" t="s">
        <v>303</v>
      </c>
      <c r="D147" s="76">
        <v>151000</v>
      </c>
      <c r="E147" s="77">
        <v>194000</v>
      </c>
    </row>
    <row r="148" spans="1:5" x14ac:dyDescent="0.25">
      <c r="A148" s="73" t="s">
        <v>257</v>
      </c>
      <c r="B148" s="74" t="s">
        <v>304</v>
      </c>
      <c r="C148" s="75" t="s">
        <v>305</v>
      </c>
      <c r="D148" s="76">
        <v>157000</v>
      </c>
      <c r="E148" s="77">
        <v>201000</v>
      </c>
    </row>
    <row r="149" spans="1:5" x14ac:dyDescent="0.25">
      <c r="A149" s="73" t="s">
        <v>257</v>
      </c>
      <c r="B149" s="74" t="s">
        <v>306</v>
      </c>
      <c r="C149" s="75" t="s">
        <v>307</v>
      </c>
      <c r="D149" s="76">
        <v>129000</v>
      </c>
      <c r="E149" s="77">
        <v>165000</v>
      </c>
    </row>
    <row r="150" spans="1:5" x14ac:dyDescent="0.25">
      <c r="A150" s="73" t="s">
        <v>257</v>
      </c>
      <c r="B150" s="74" t="s">
        <v>308</v>
      </c>
      <c r="C150" s="75" t="s">
        <v>309</v>
      </c>
      <c r="D150" s="76">
        <v>133000</v>
      </c>
      <c r="E150" s="77">
        <v>170000</v>
      </c>
    </row>
    <row r="151" spans="1:5" x14ac:dyDescent="0.25">
      <c r="A151" s="73" t="s">
        <v>257</v>
      </c>
      <c r="B151" s="74" t="s">
        <v>125</v>
      </c>
      <c r="C151" s="75" t="s">
        <v>310</v>
      </c>
      <c r="D151" s="76">
        <v>129000</v>
      </c>
      <c r="E151" s="77">
        <v>165000</v>
      </c>
    </row>
    <row r="152" spans="1:5" x14ac:dyDescent="0.25">
      <c r="A152" s="73" t="s">
        <v>257</v>
      </c>
      <c r="B152" s="74" t="s">
        <v>311</v>
      </c>
      <c r="C152" s="75" t="s">
        <v>312</v>
      </c>
      <c r="D152" s="76">
        <v>129000</v>
      </c>
      <c r="E152" s="77">
        <v>165000</v>
      </c>
    </row>
    <row r="153" spans="1:5" x14ac:dyDescent="0.25">
      <c r="A153" s="73" t="s">
        <v>257</v>
      </c>
      <c r="B153" s="74" t="s">
        <v>313</v>
      </c>
      <c r="C153" s="75" t="s">
        <v>314</v>
      </c>
      <c r="D153" s="76">
        <v>160000</v>
      </c>
      <c r="E153" s="77">
        <v>204000</v>
      </c>
    </row>
    <row r="154" spans="1:5" x14ac:dyDescent="0.25">
      <c r="A154" s="73" t="s">
        <v>257</v>
      </c>
      <c r="B154" s="74" t="s">
        <v>133</v>
      </c>
      <c r="C154" s="75" t="s">
        <v>315</v>
      </c>
      <c r="D154" s="76">
        <v>129000</v>
      </c>
      <c r="E154" s="77">
        <v>165000</v>
      </c>
    </row>
    <row r="155" spans="1:5" x14ac:dyDescent="0.25">
      <c r="A155" s="73" t="s">
        <v>257</v>
      </c>
      <c r="B155" s="74" t="s">
        <v>316</v>
      </c>
      <c r="C155" s="75" t="s">
        <v>317</v>
      </c>
      <c r="D155" s="76">
        <v>129000</v>
      </c>
      <c r="E155" s="77">
        <v>165000</v>
      </c>
    </row>
    <row r="156" spans="1:5" x14ac:dyDescent="0.25">
      <c r="A156" s="73" t="s">
        <v>257</v>
      </c>
      <c r="B156" s="74" t="s">
        <v>135</v>
      </c>
      <c r="C156" s="75" t="s">
        <v>318</v>
      </c>
      <c r="D156" s="76">
        <v>129000</v>
      </c>
      <c r="E156" s="77">
        <v>165000</v>
      </c>
    </row>
    <row r="157" spans="1:5" x14ac:dyDescent="0.25">
      <c r="A157" s="73" t="s">
        <v>257</v>
      </c>
      <c r="B157" s="74" t="s">
        <v>319</v>
      </c>
      <c r="C157" s="75" t="s">
        <v>320</v>
      </c>
      <c r="D157" s="76">
        <v>129000</v>
      </c>
      <c r="E157" s="77">
        <v>165000</v>
      </c>
    </row>
    <row r="158" spans="1:5" x14ac:dyDescent="0.25">
      <c r="A158" s="73" t="s">
        <v>257</v>
      </c>
      <c r="B158" s="74" t="s">
        <v>321</v>
      </c>
      <c r="C158" s="75" t="s">
        <v>322</v>
      </c>
      <c r="D158" s="76">
        <v>129000</v>
      </c>
      <c r="E158" s="77">
        <v>165000</v>
      </c>
    </row>
    <row r="159" spans="1:5" x14ac:dyDescent="0.25">
      <c r="A159" s="73" t="s">
        <v>257</v>
      </c>
      <c r="B159" s="74" t="s">
        <v>323</v>
      </c>
      <c r="C159" s="75" t="s">
        <v>324</v>
      </c>
      <c r="D159" s="76">
        <v>129000</v>
      </c>
      <c r="E159" s="77">
        <v>165000</v>
      </c>
    </row>
    <row r="160" spans="1:5" x14ac:dyDescent="0.25">
      <c r="A160" s="73" t="s">
        <v>257</v>
      </c>
      <c r="B160" s="74" t="s">
        <v>325</v>
      </c>
      <c r="C160" s="75" t="s">
        <v>326</v>
      </c>
      <c r="D160" s="76">
        <v>132000</v>
      </c>
      <c r="E160" s="77">
        <v>169000</v>
      </c>
    </row>
    <row r="161" spans="1:5" x14ac:dyDescent="0.25">
      <c r="A161" s="73" t="s">
        <v>257</v>
      </c>
      <c r="B161" s="74" t="s">
        <v>327</v>
      </c>
      <c r="C161" s="75" t="s">
        <v>328</v>
      </c>
      <c r="D161" s="76">
        <v>129000</v>
      </c>
      <c r="E161" s="77">
        <v>165000</v>
      </c>
    </row>
    <row r="162" spans="1:5" x14ac:dyDescent="0.25">
      <c r="A162" s="73" t="s">
        <v>257</v>
      </c>
      <c r="B162" s="74" t="s">
        <v>137</v>
      </c>
      <c r="C162" s="75" t="s">
        <v>329</v>
      </c>
      <c r="D162" s="76">
        <v>129000</v>
      </c>
      <c r="E162" s="77">
        <v>165000</v>
      </c>
    </row>
    <row r="163" spans="1:5" x14ac:dyDescent="0.25">
      <c r="A163" s="73" t="s">
        <v>257</v>
      </c>
      <c r="B163" s="74" t="s">
        <v>330</v>
      </c>
      <c r="C163" s="75" t="s">
        <v>331</v>
      </c>
      <c r="D163" s="76">
        <v>129000</v>
      </c>
      <c r="E163" s="77">
        <v>165000</v>
      </c>
    </row>
    <row r="164" spans="1:5" x14ac:dyDescent="0.25">
      <c r="A164" s="73" t="s">
        <v>257</v>
      </c>
      <c r="B164" s="74" t="s">
        <v>332</v>
      </c>
      <c r="C164" s="75" t="s">
        <v>333</v>
      </c>
      <c r="D164" s="76">
        <v>129000</v>
      </c>
      <c r="E164" s="77">
        <v>165000</v>
      </c>
    </row>
    <row r="165" spans="1:5" x14ac:dyDescent="0.25">
      <c r="A165" s="73" t="s">
        <v>257</v>
      </c>
      <c r="B165" s="74" t="s">
        <v>65</v>
      </c>
      <c r="C165" s="75" t="s">
        <v>334</v>
      </c>
      <c r="D165" s="76">
        <v>129000</v>
      </c>
      <c r="E165" s="77">
        <v>165000</v>
      </c>
    </row>
    <row r="166" spans="1:5" x14ac:dyDescent="0.25">
      <c r="A166" s="73" t="s">
        <v>257</v>
      </c>
      <c r="B166" s="74" t="s">
        <v>49</v>
      </c>
      <c r="C166" s="75" t="s">
        <v>335</v>
      </c>
      <c r="D166" s="76">
        <v>129000</v>
      </c>
      <c r="E166" s="77">
        <v>165000</v>
      </c>
    </row>
    <row r="167" spans="1:5" x14ac:dyDescent="0.25">
      <c r="A167" s="73" t="s">
        <v>257</v>
      </c>
      <c r="B167" s="74" t="s">
        <v>336</v>
      </c>
      <c r="C167" s="75" t="s">
        <v>337</v>
      </c>
      <c r="D167" s="76">
        <v>129000</v>
      </c>
      <c r="E167" s="77">
        <v>165000</v>
      </c>
    </row>
    <row r="168" spans="1:5" x14ac:dyDescent="0.25">
      <c r="A168" s="73" t="s">
        <v>257</v>
      </c>
      <c r="B168" s="74" t="s">
        <v>145</v>
      </c>
      <c r="C168" s="75" t="s">
        <v>338</v>
      </c>
      <c r="D168" s="76">
        <v>129000</v>
      </c>
      <c r="E168" s="77">
        <v>165000</v>
      </c>
    </row>
    <row r="169" spans="1:5" x14ac:dyDescent="0.25">
      <c r="A169" s="73" t="s">
        <v>257</v>
      </c>
      <c r="B169" s="74" t="s">
        <v>339</v>
      </c>
      <c r="C169" s="75" t="s">
        <v>340</v>
      </c>
      <c r="D169" s="76">
        <v>129000</v>
      </c>
      <c r="E169" s="77">
        <v>165000</v>
      </c>
    </row>
    <row r="170" spans="1:5" x14ac:dyDescent="0.25">
      <c r="A170" s="73" t="s">
        <v>257</v>
      </c>
      <c r="B170" s="74" t="s">
        <v>149</v>
      </c>
      <c r="C170" s="75" t="s">
        <v>341</v>
      </c>
      <c r="D170" s="76">
        <v>129000</v>
      </c>
      <c r="E170" s="77">
        <v>165000</v>
      </c>
    </row>
    <row r="171" spans="1:5" x14ac:dyDescent="0.25">
      <c r="A171" s="73" t="s">
        <v>257</v>
      </c>
      <c r="B171" s="74" t="s">
        <v>87</v>
      </c>
      <c r="C171" s="75" t="s">
        <v>342</v>
      </c>
      <c r="D171" s="76">
        <v>129000</v>
      </c>
      <c r="E171" s="77">
        <v>166000</v>
      </c>
    </row>
    <row r="172" spans="1:5" x14ac:dyDescent="0.25">
      <c r="A172" s="73" t="s">
        <v>257</v>
      </c>
      <c r="B172" s="74" t="s">
        <v>343</v>
      </c>
      <c r="C172" s="75" t="s">
        <v>344</v>
      </c>
      <c r="D172" s="76">
        <v>129000</v>
      </c>
      <c r="E172" s="77">
        <v>165000</v>
      </c>
    </row>
    <row r="173" spans="1:5" x14ac:dyDescent="0.25">
      <c r="A173" s="73" t="s">
        <v>257</v>
      </c>
      <c r="B173" s="74" t="s">
        <v>345</v>
      </c>
      <c r="C173" s="75" t="s">
        <v>346</v>
      </c>
      <c r="D173" s="76">
        <v>129000</v>
      </c>
      <c r="E173" s="77">
        <v>165000</v>
      </c>
    </row>
    <row r="174" spans="1:5" x14ac:dyDescent="0.25">
      <c r="A174" s="73" t="s">
        <v>257</v>
      </c>
      <c r="B174" s="74" t="s">
        <v>347</v>
      </c>
      <c r="C174" s="75" t="s">
        <v>348</v>
      </c>
      <c r="D174" s="76">
        <v>129000</v>
      </c>
      <c r="E174" s="77">
        <v>165000</v>
      </c>
    </row>
    <row r="175" spans="1:5" x14ac:dyDescent="0.25">
      <c r="A175" s="73" t="s">
        <v>257</v>
      </c>
      <c r="B175" s="74" t="s">
        <v>349</v>
      </c>
      <c r="C175" s="75" t="s">
        <v>350</v>
      </c>
      <c r="D175" s="76">
        <v>129000</v>
      </c>
      <c r="E175" s="77">
        <v>165000</v>
      </c>
    </row>
    <row r="176" spans="1:5" x14ac:dyDescent="0.25">
      <c r="A176" s="73" t="s">
        <v>257</v>
      </c>
      <c r="B176" s="74" t="s">
        <v>153</v>
      </c>
      <c r="C176" s="75" t="s">
        <v>351</v>
      </c>
      <c r="D176" s="76">
        <v>129000</v>
      </c>
      <c r="E176" s="77">
        <v>165000</v>
      </c>
    </row>
    <row r="177" spans="1:5" x14ac:dyDescent="0.25">
      <c r="A177" s="73" t="s">
        <v>257</v>
      </c>
      <c r="B177" s="74" t="s">
        <v>352</v>
      </c>
      <c r="C177" s="75" t="s">
        <v>353</v>
      </c>
      <c r="D177" s="76">
        <v>129000</v>
      </c>
      <c r="E177" s="77">
        <v>165000</v>
      </c>
    </row>
    <row r="178" spans="1:5" x14ac:dyDescent="0.25">
      <c r="A178" s="73" t="s">
        <v>257</v>
      </c>
      <c r="B178" s="74" t="s">
        <v>354</v>
      </c>
      <c r="C178" s="75" t="s">
        <v>355</v>
      </c>
      <c r="D178" s="76">
        <v>140000</v>
      </c>
      <c r="E178" s="77">
        <v>179000</v>
      </c>
    </row>
    <row r="179" spans="1:5" x14ac:dyDescent="0.25">
      <c r="A179" s="73" t="s">
        <v>257</v>
      </c>
      <c r="B179" s="74" t="s">
        <v>356</v>
      </c>
      <c r="C179" s="75" t="s">
        <v>357</v>
      </c>
      <c r="D179" s="76">
        <v>129000</v>
      </c>
      <c r="E179" s="77">
        <v>165000</v>
      </c>
    </row>
    <row r="180" spans="1:5" x14ac:dyDescent="0.25">
      <c r="A180" s="73" t="s">
        <v>257</v>
      </c>
      <c r="B180" s="74" t="s">
        <v>155</v>
      </c>
      <c r="C180" s="75" t="s">
        <v>358</v>
      </c>
      <c r="D180" s="76">
        <v>129000</v>
      </c>
      <c r="E180" s="77">
        <v>165000</v>
      </c>
    </row>
    <row r="181" spans="1:5" x14ac:dyDescent="0.25">
      <c r="A181" s="73" t="s">
        <v>257</v>
      </c>
      <c r="B181" s="74" t="s">
        <v>359</v>
      </c>
      <c r="C181" s="75" t="s">
        <v>360</v>
      </c>
      <c r="D181" s="76">
        <v>129000</v>
      </c>
      <c r="E181" s="77">
        <v>165000</v>
      </c>
    </row>
    <row r="182" spans="1:5" x14ac:dyDescent="0.25">
      <c r="A182" s="73" t="s">
        <v>257</v>
      </c>
      <c r="B182" s="74" t="s">
        <v>361</v>
      </c>
      <c r="C182" s="75" t="s">
        <v>362</v>
      </c>
      <c r="D182" s="76">
        <v>129000</v>
      </c>
      <c r="E182" s="77">
        <v>165000</v>
      </c>
    </row>
    <row r="183" spans="1:5" x14ac:dyDescent="0.25">
      <c r="A183" s="73" t="s">
        <v>257</v>
      </c>
      <c r="B183" s="74" t="s">
        <v>363</v>
      </c>
      <c r="C183" s="75" t="s">
        <v>364</v>
      </c>
      <c r="D183" s="76">
        <v>129000</v>
      </c>
      <c r="E183" s="77">
        <v>165000</v>
      </c>
    </row>
    <row r="184" spans="1:5" x14ac:dyDescent="0.25">
      <c r="A184" s="73" t="s">
        <v>257</v>
      </c>
      <c r="B184" s="74" t="s">
        <v>365</v>
      </c>
      <c r="C184" s="75" t="s">
        <v>366</v>
      </c>
      <c r="D184" s="76">
        <v>136000</v>
      </c>
      <c r="E184" s="77">
        <v>174000</v>
      </c>
    </row>
    <row r="185" spans="1:5" x14ac:dyDescent="0.25">
      <c r="A185" s="73" t="s">
        <v>257</v>
      </c>
      <c r="B185" s="74" t="s">
        <v>367</v>
      </c>
      <c r="C185" s="75" t="s">
        <v>368</v>
      </c>
      <c r="D185" s="76">
        <v>129000</v>
      </c>
      <c r="E185" s="77">
        <v>165000</v>
      </c>
    </row>
    <row r="186" spans="1:5" x14ac:dyDescent="0.25">
      <c r="A186" s="73" t="s">
        <v>257</v>
      </c>
      <c r="B186" s="74" t="s">
        <v>369</v>
      </c>
      <c r="C186" s="75" t="s">
        <v>370</v>
      </c>
      <c r="D186" s="76">
        <v>129000</v>
      </c>
      <c r="E186" s="77">
        <v>165000</v>
      </c>
    </row>
    <row r="187" spans="1:5" x14ac:dyDescent="0.25">
      <c r="A187" s="73" t="s">
        <v>257</v>
      </c>
      <c r="B187" s="74" t="s">
        <v>371</v>
      </c>
      <c r="C187" s="75" t="s">
        <v>372</v>
      </c>
      <c r="D187" s="76">
        <v>147000</v>
      </c>
      <c r="E187" s="77">
        <v>188000</v>
      </c>
    </row>
    <row r="188" spans="1:5" x14ac:dyDescent="0.25">
      <c r="A188" s="73" t="s">
        <v>257</v>
      </c>
      <c r="B188" s="74" t="s">
        <v>373</v>
      </c>
      <c r="C188" s="75" t="s">
        <v>374</v>
      </c>
      <c r="D188" s="76">
        <v>129000</v>
      </c>
      <c r="E188" s="77">
        <v>165000</v>
      </c>
    </row>
    <row r="189" spans="1:5" x14ac:dyDescent="0.25">
      <c r="A189" s="73" t="s">
        <v>257</v>
      </c>
      <c r="B189" s="74" t="s">
        <v>375</v>
      </c>
      <c r="C189" s="75" t="s">
        <v>376</v>
      </c>
      <c r="D189" s="76">
        <v>146000</v>
      </c>
      <c r="E189" s="77">
        <v>187000</v>
      </c>
    </row>
    <row r="190" spans="1:5" x14ac:dyDescent="0.25">
      <c r="A190" s="73" t="s">
        <v>257</v>
      </c>
      <c r="B190" s="74" t="s">
        <v>377</v>
      </c>
      <c r="C190" s="75" t="s">
        <v>378</v>
      </c>
      <c r="D190" s="76">
        <v>129000</v>
      </c>
      <c r="E190" s="77">
        <v>165000</v>
      </c>
    </row>
    <row r="191" spans="1:5" x14ac:dyDescent="0.25">
      <c r="A191" s="73" t="s">
        <v>257</v>
      </c>
      <c r="B191" s="74" t="s">
        <v>379</v>
      </c>
      <c r="C191" s="75" t="s">
        <v>380</v>
      </c>
      <c r="D191" s="76">
        <v>129000</v>
      </c>
      <c r="E191" s="77">
        <v>165000</v>
      </c>
    </row>
    <row r="192" spans="1:5" x14ac:dyDescent="0.25">
      <c r="A192" s="73" t="s">
        <v>381</v>
      </c>
      <c r="B192" s="74" t="s">
        <v>382</v>
      </c>
      <c r="C192" s="75" t="s">
        <v>383</v>
      </c>
      <c r="D192" s="76">
        <v>219000</v>
      </c>
      <c r="E192" s="77">
        <v>280000</v>
      </c>
    </row>
    <row r="193" spans="1:5" x14ac:dyDescent="0.25">
      <c r="A193" s="73" t="s">
        <v>381</v>
      </c>
      <c r="B193" s="74" t="s">
        <v>384</v>
      </c>
      <c r="C193" s="75" t="s">
        <v>385</v>
      </c>
      <c r="D193" s="76">
        <v>274000</v>
      </c>
      <c r="E193" s="77">
        <v>351000</v>
      </c>
    </row>
    <row r="194" spans="1:5" x14ac:dyDescent="0.25">
      <c r="A194" s="73" t="s">
        <v>381</v>
      </c>
      <c r="B194" s="74" t="s">
        <v>386</v>
      </c>
      <c r="C194" s="75" t="s">
        <v>387</v>
      </c>
      <c r="D194" s="76">
        <v>220000</v>
      </c>
      <c r="E194" s="77">
        <v>282000</v>
      </c>
    </row>
    <row r="195" spans="1:5" x14ac:dyDescent="0.25">
      <c r="A195" s="73" t="s">
        <v>381</v>
      </c>
      <c r="B195" s="74" t="s">
        <v>388</v>
      </c>
      <c r="C195" s="75" t="s">
        <v>389</v>
      </c>
      <c r="D195" s="76">
        <v>256000</v>
      </c>
      <c r="E195" s="77">
        <v>328000</v>
      </c>
    </row>
    <row r="196" spans="1:5" x14ac:dyDescent="0.25">
      <c r="A196" s="73" t="s">
        <v>381</v>
      </c>
      <c r="B196" s="74" t="s">
        <v>390</v>
      </c>
      <c r="C196" s="75" t="s">
        <v>391</v>
      </c>
      <c r="D196" s="76">
        <v>220000</v>
      </c>
      <c r="E196" s="77">
        <v>282000</v>
      </c>
    </row>
    <row r="197" spans="1:5" x14ac:dyDescent="0.25">
      <c r="A197" s="73" t="s">
        <v>381</v>
      </c>
      <c r="B197" s="74" t="s">
        <v>392</v>
      </c>
      <c r="C197" s="75" t="s">
        <v>393</v>
      </c>
      <c r="D197" s="76">
        <v>451000</v>
      </c>
      <c r="E197" s="77">
        <v>578000</v>
      </c>
    </row>
    <row r="198" spans="1:5" x14ac:dyDescent="0.25">
      <c r="A198" s="73" t="s">
        <v>381</v>
      </c>
      <c r="B198" s="74" t="s">
        <v>394</v>
      </c>
      <c r="C198" s="75" t="s">
        <v>395</v>
      </c>
      <c r="D198" s="76">
        <v>532000</v>
      </c>
      <c r="E198" s="77">
        <v>681000</v>
      </c>
    </row>
    <row r="199" spans="1:5" x14ac:dyDescent="0.25">
      <c r="A199" s="73" t="s">
        <v>381</v>
      </c>
      <c r="B199" s="74" t="s">
        <v>396</v>
      </c>
      <c r="C199" s="75" t="s">
        <v>397</v>
      </c>
      <c r="D199" s="76">
        <v>233000</v>
      </c>
      <c r="E199" s="77">
        <v>298000</v>
      </c>
    </row>
    <row r="200" spans="1:5" x14ac:dyDescent="0.25">
      <c r="A200" s="73" t="s">
        <v>381</v>
      </c>
      <c r="B200" s="74" t="s">
        <v>398</v>
      </c>
      <c r="C200" s="75" t="s">
        <v>399</v>
      </c>
      <c r="D200" s="76">
        <v>257000</v>
      </c>
      <c r="E200" s="77">
        <v>328000</v>
      </c>
    </row>
    <row r="201" spans="1:5" x14ac:dyDescent="0.25">
      <c r="A201" s="73" t="s">
        <v>381</v>
      </c>
      <c r="B201" s="74" t="s">
        <v>400</v>
      </c>
      <c r="C201" s="75" t="s">
        <v>401</v>
      </c>
      <c r="D201" s="76">
        <v>284000</v>
      </c>
      <c r="E201" s="77">
        <v>363000</v>
      </c>
    </row>
    <row r="202" spans="1:5" x14ac:dyDescent="0.25">
      <c r="A202" s="73" t="s">
        <v>381</v>
      </c>
      <c r="B202" s="74" t="s">
        <v>402</v>
      </c>
      <c r="C202" s="75" t="s">
        <v>403</v>
      </c>
      <c r="D202" s="76">
        <v>496000</v>
      </c>
      <c r="E202" s="77">
        <v>635000</v>
      </c>
    </row>
    <row r="203" spans="1:5" x14ac:dyDescent="0.25">
      <c r="A203" s="73" t="s">
        <v>381</v>
      </c>
      <c r="B203" s="74" t="s">
        <v>404</v>
      </c>
      <c r="C203" s="75" t="s">
        <v>405</v>
      </c>
      <c r="D203" s="76">
        <v>499000</v>
      </c>
      <c r="E203" s="77">
        <v>638000</v>
      </c>
    </row>
    <row r="204" spans="1:5" x14ac:dyDescent="0.25">
      <c r="A204" s="73" t="s">
        <v>381</v>
      </c>
      <c r="B204" s="74" t="s">
        <v>406</v>
      </c>
      <c r="C204" s="75" t="s">
        <v>407</v>
      </c>
      <c r="D204" s="76">
        <v>246000</v>
      </c>
      <c r="E204" s="77">
        <v>315000</v>
      </c>
    </row>
    <row r="205" spans="1:5" x14ac:dyDescent="0.25">
      <c r="A205" s="73" t="s">
        <v>381</v>
      </c>
      <c r="B205" s="74" t="s">
        <v>408</v>
      </c>
      <c r="C205" s="75" t="s">
        <v>409</v>
      </c>
      <c r="D205" s="76">
        <v>321000</v>
      </c>
      <c r="E205" s="77">
        <v>411000</v>
      </c>
    </row>
    <row r="206" spans="1:5" x14ac:dyDescent="0.25">
      <c r="A206" s="73" t="s">
        <v>381</v>
      </c>
      <c r="B206" s="74" t="s">
        <v>410</v>
      </c>
      <c r="C206" s="75" t="s">
        <v>409</v>
      </c>
      <c r="D206" s="76">
        <v>304000</v>
      </c>
      <c r="E206" s="77">
        <v>389000</v>
      </c>
    </row>
    <row r="207" spans="1:5" x14ac:dyDescent="0.25">
      <c r="A207" s="73" t="s">
        <v>381</v>
      </c>
      <c r="B207" s="74" t="s">
        <v>411</v>
      </c>
      <c r="C207" s="75" t="s">
        <v>412</v>
      </c>
      <c r="D207" s="76">
        <v>391000</v>
      </c>
      <c r="E207" s="77">
        <v>501000</v>
      </c>
    </row>
    <row r="208" spans="1:5" x14ac:dyDescent="0.25">
      <c r="A208" s="73" t="s">
        <v>381</v>
      </c>
      <c r="B208" s="74" t="s">
        <v>413</v>
      </c>
      <c r="C208" s="75" t="s">
        <v>412</v>
      </c>
      <c r="D208" s="76">
        <v>423000</v>
      </c>
      <c r="E208" s="77">
        <v>541000</v>
      </c>
    </row>
    <row r="209" spans="1:5" x14ac:dyDescent="0.25">
      <c r="A209" s="73" t="s">
        <v>381</v>
      </c>
      <c r="B209" s="74" t="s">
        <v>414</v>
      </c>
      <c r="C209" s="75" t="s">
        <v>412</v>
      </c>
      <c r="D209" s="76">
        <v>347000</v>
      </c>
      <c r="E209" s="77">
        <v>444000</v>
      </c>
    </row>
    <row r="210" spans="1:5" x14ac:dyDescent="0.25">
      <c r="A210" s="73" t="s">
        <v>381</v>
      </c>
      <c r="B210" s="74" t="s">
        <v>415</v>
      </c>
      <c r="C210" s="75" t="s">
        <v>416</v>
      </c>
      <c r="D210" s="76">
        <v>375000</v>
      </c>
      <c r="E210" s="77">
        <v>480000</v>
      </c>
    </row>
    <row r="211" spans="1:5" x14ac:dyDescent="0.25">
      <c r="A211" s="73" t="s">
        <v>381</v>
      </c>
      <c r="B211" s="74" t="s">
        <v>417</v>
      </c>
      <c r="C211" s="75" t="s">
        <v>418</v>
      </c>
      <c r="D211" s="76">
        <v>418000</v>
      </c>
      <c r="E211" s="77">
        <v>535000</v>
      </c>
    </row>
    <row r="212" spans="1:5" x14ac:dyDescent="0.25">
      <c r="A212" s="73" t="s">
        <v>381</v>
      </c>
      <c r="B212" s="74" t="s">
        <v>419</v>
      </c>
      <c r="C212" s="75" t="s">
        <v>420</v>
      </c>
      <c r="D212" s="76">
        <v>466000</v>
      </c>
      <c r="E212" s="77">
        <v>596000</v>
      </c>
    </row>
    <row r="213" spans="1:5" x14ac:dyDescent="0.25">
      <c r="A213" s="73" t="s">
        <v>381</v>
      </c>
      <c r="B213" s="74" t="s">
        <v>421</v>
      </c>
      <c r="C213" s="75" t="s">
        <v>422</v>
      </c>
      <c r="D213" s="76">
        <v>523000</v>
      </c>
      <c r="E213" s="77">
        <v>669000</v>
      </c>
    </row>
    <row r="214" spans="1:5" x14ac:dyDescent="0.25">
      <c r="A214" s="73" t="s">
        <v>381</v>
      </c>
      <c r="B214" s="74" t="s">
        <v>423</v>
      </c>
      <c r="C214" s="75" t="s">
        <v>422</v>
      </c>
      <c r="D214" s="76">
        <v>475000</v>
      </c>
      <c r="E214" s="77">
        <v>608000</v>
      </c>
    </row>
    <row r="215" spans="1:5" x14ac:dyDescent="0.25">
      <c r="A215" s="73" t="s">
        <v>381</v>
      </c>
      <c r="B215" s="74" t="s">
        <v>424</v>
      </c>
      <c r="C215" s="75" t="s">
        <v>425</v>
      </c>
      <c r="D215" s="76">
        <v>584000</v>
      </c>
      <c r="E215" s="77">
        <v>748000</v>
      </c>
    </row>
    <row r="216" spans="1:5" x14ac:dyDescent="0.25">
      <c r="A216" s="73" t="s">
        <v>381</v>
      </c>
      <c r="B216" s="74" t="s">
        <v>426</v>
      </c>
      <c r="C216" s="75" t="s">
        <v>425</v>
      </c>
      <c r="D216" s="76">
        <v>584000</v>
      </c>
      <c r="E216" s="77">
        <v>748000</v>
      </c>
    </row>
    <row r="217" spans="1:5" x14ac:dyDescent="0.25">
      <c r="A217" s="73" t="s">
        <v>381</v>
      </c>
      <c r="B217" s="74" t="s">
        <v>427</v>
      </c>
      <c r="C217" s="75" t="s">
        <v>425</v>
      </c>
      <c r="D217" s="76">
        <v>584000</v>
      </c>
      <c r="E217" s="77">
        <v>748000</v>
      </c>
    </row>
    <row r="218" spans="1:5" x14ac:dyDescent="0.25">
      <c r="A218" s="73" t="s">
        <v>381</v>
      </c>
      <c r="B218" s="74" t="s">
        <v>428</v>
      </c>
      <c r="C218" s="75" t="s">
        <v>429</v>
      </c>
      <c r="D218" s="76">
        <v>576000</v>
      </c>
      <c r="E218" s="77">
        <v>737000</v>
      </c>
    </row>
    <row r="219" spans="1:5" x14ac:dyDescent="0.25">
      <c r="A219" s="73" t="s">
        <v>381</v>
      </c>
      <c r="B219" s="74" t="s">
        <v>430</v>
      </c>
      <c r="C219" s="75" t="s">
        <v>431</v>
      </c>
      <c r="D219" s="76">
        <v>512000</v>
      </c>
      <c r="E219" s="77">
        <v>655000</v>
      </c>
    </row>
    <row r="220" spans="1:5" x14ac:dyDescent="0.25">
      <c r="A220" s="73" t="s">
        <v>381</v>
      </c>
      <c r="B220" s="74" t="s">
        <v>432</v>
      </c>
      <c r="C220" s="75" t="s">
        <v>433</v>
      </c>
      <c r="D220" s="76">
        <v>470000</v>
      </c>
      <c r="E220" s="77">
        <v>602000</v>
      </c>
    </row>
    <row r="221" spans="1:5" x14ac:dyDescent="0.25">
      <c r="A221" s="73" t="s">
        <v>381</v>
      </c>
      <c r="B221" s="74" t="s">
        <v>255</v>
      </c>
      <c r="C221" s="75" t="s">
        <v>434</v>
      </c>
      <c r="D221" s="76">
        <v>504000</v>
      </c>
      <c r="E221" s="77">
        <v>644000</v>
      </c>
    </row>
    <row r="222" spans="1:5" x14ac:dyDescent="0.25">
      <c r="A222" s="73" t="s">
        <v>381</v>
      </c>
      <c r="B222" s="74" t="s">
        <v>435</v>
      </c>
      <c r="C222" s="75" t="s">
        <v>436</v>
      </c>
      <c r="D222" s="76">
        <v>356000</v>
      </c>
      <c r="E222" s="77">
        <v>456000</v>
      </c>
    </row>
    <row r="223" spans="1:5" x14ac:dyDescent="0.25">
      <c r="A223" s="73" t="s">
        <v>381</v>
      </c>
      <c r="B223" s="74" t="s">
        <v>437</v>
      </c>
      <c r="C223" s="75" t="s">
        <v>438</v>
      </c>
      <c r="D223" s="76">
        <v>508000</v>
      </c>
      <c r="E223" s="77">
        <v>651000</v>
      </c>
    </row>
    <row r="224" spans="1:5" x14ac:dyDescent="0.25">
      <c r="A224" s="73" t="s">
        <v>381</v>
      </c>
      <c r="B224" s="74" t="s">
        <v>439</v>
      </c>
      <c r="C224" s="75" t="s">
        <v>440</v>
      </c>
      <c r="D224" s="76">
        <v>342000</v>
      </c>
      <c r="E224" s="77">
        <v>438000</v>
      </c>
    </row>
    <row r="225" spans="1:5" x14ac:dyDescent="0.25">
      <c r="A225" s="73" t="s">
        <v>381</v>
      </c>
      <c r="B225" s="74" t="s">
        <v>441</v>
      </c>
      <c r="C225" s="75" t="s">
        <v>442</v>
      </c>
      <c r="D225" s="76">
        <v>390000</v>
      </c>
      <c r="E225" s="77">
        <v>499000</v>
      </c>
    </row>
    <row r="226" spans="1:5" x14ac:dyDescent="0.25">
      <c r="A226" s="73" t="s">
        <v>381</v>
      </c>
      <c r="B226" s="74" t="s">
        <v>443</v>
      </c>
      <c r="C226" s="75" t="s">
        <v>444</v>
      </c>
      <c r="D226" s="76">
        <v>221000</v>
      </c>
      <c r="E226" s="77">
        <v>283000</v>
      </c>
    </row>
    <row r="227" spans="1:5" x14ac:dyDescent="0.25">
      <c r="A227" s="73" t="s">
        <v>381</v>
      </c>
      <c r="B227" s="74" t="s">
        <v>445</v>
      </c>
      <c r="C227" s="75" t="s">
        <v>446</v>
      </c>
      <c r="D227" s="76">
        <v>271000</v>
      </c>
      <c r="E227" s="77">
        <v>347000</v>
      </c>
    </row>
    <row r="228" spans="1:5" x14ac:dyDescent="0.25">
      <c r="A228" s="73" t="s">
        <v>381</v>
      </c>
      <c r="B228" s="74" t="s">
        <v>447</v>
      </c>
      <c r="C228" s="75" t="s">
        <v>446</v>
      </c>
      <c r="D228" s="76">
        <v>266000</v>
      </c>
      <c r="E228" s="77">
        <v>340000</v>
      </c>
    </row>
    <row r="229" spans="1:5" x14ac:dyDescent="0.25">
      <c r="A229" s="73" t="s">
        <v>381</v>
      </c>
      <c r="B229" s="74" t="s">
        <v>448</v>
      </c>
      <c r="C229" s="75" t="s">
        <v>449</v>
      </c>
      <c r="D229" s="76">
        <v>315000</v>
      </c>
      <c r="E229" s="77">
        <v>403000</v>
      </c>
    </row>
    <row r="230" spans="1:5" x14ac:dyDescent="0.25">
      <c r="A230" s="73" t="s">
        <v>381</v>
      </c>
      <c r="B230" s="74" t="s">
        <v>450</v>
      </c>
      <c r="C230" s="75" t="s">
        <v>451</v>
      </c>
      <c r="D230" s="76">
        <v>285000</v>
      </c>
      <c r="E230" s="77">
        <v>365000</v>
      </c>
    </row>
    <row r="231" spans="1:5" x14ac:dyDescent="0.25">
      <c r="A231" s="73" t="s">
        <v>381</v>
      </c>
      <c r="B231" s="74" t="s">
        <v>452</v>
      </c>
      <c r="C231" s="75" t="s">
        <v>453</v>
      </c>
      <c r="D231" s="76">
        <v>276000</v>
      </c>
      <c r="E231" s="77">
        <v>353000</v>
      </c>
    </row>
    <row r="232" spans="1:5" x14ac:dyDescent="0.25">
      <c r="A232" s="73" t="s">
        <v>381</v>
      </c>
      <c r="B232" s="74" t="s">
        <v>454</v>
      </c>
      <c r="C232" s="75" t="s">
        <v>455</v>
      </c>
      <c r="D232" s="76">
        <v>209000</v>
      </c>
      <c r="E232" s="77">
        <v>268000</v>
      </c>
    </row>
    <row r="233" spans="1:5" x14ac:dyDescent="0.25">
      <c r="A233" s="73" t="s">
        <v>381</v>
      </c>
      <c r="B233" s="74" t="s">
        <v>456</v>
      </c>
      <c r="C233" s="75" t="s">
        <v>457</v>
      </c>
      <c r="D233" s="76">
        <v>204000</v>
      </c>
      <c r="E233" s="77">
        <v>261000</v>
      </c>
    </row>
    <row r="234" spans="1:5" x14ac:dyDescent="0.25">
      <c r="A234" s="73" t="s">
        <v>381</v>
      </c>
      <c r="B234" s="74" t="s">
        <v>458</v>
      </c>
      <c r="C234" s="75" t="s">
        <v>459</v>
      </c>
      <c r="D234" s="76">
        <v>193000</v>
      </c>
      <c r="E234" s="77">
        <v>247000</v>
      </c>
    </row>
    <row r="235" spans="1:5" x14ac:dyDescent="0.25">
      <c r="A235" s="73" t="s">
        <v>381</v>
      </c>
      <c r="B235" s="74" t="s">
        <v>460</v>
      </c>
      <c r="C235" s="75" t="s">
        <v>461</v>
      </c>
      <c r="D235" s="76">
        <v>285000</v>
      </c>
      <c r="E235" s="77">
        <v>365000</v>
      </c>
    </row>
    <row r="236" spans="1:5" x14ac:dyDescent="0.25">
      <c r="A236" s="73" t="s">
        <v>381</v>
      </c>
      <c r="B236" s="74" t="s">
        <v>462</v>
      </c>
      <c r="C236" s="75" t="s">
        <v>463</v>
      </c>
      <c r="D236" s="76">
        <v>285000</v>
      </c>
      <c r="E236" s="77">
        <v>365000</v>
      </c>
    </row>
    <row r="237" spans="1:5" x14ac:dyDescent="0.25">
      <c r="A237" s="73" t="s">
        <v>381</v>
      </c>
      <c r="B237" s="74" t="s">
        <v>464</v>
      </c>
      <c r="C237" s="75" t="s">
        <v>465</v>
      </c>
      <c r="D237" s="76">
        <v>219000</v>
      </c>
      <c r="E237" s="77">
        <v>280000</v>
      </c>
    </row>
    <row r="238" spans="1:5" x14ac:dyDescent="0.25">
      <c r="A238" s="73" t="s">
        <v>381</v>
      </c>
      <c r="B238" s="74" t="s">
        <v>466</v>
      </c>
      <c r="C238" s="75" t="s">
        <v>467</v>
      </c>
      <c r="D238" s="76">
        <v>176000</v>
      </c>
      <c r="E238" s="77">
        <v>225000</v>
      </c>
    </row>
    <row r="239" spans="1:5" x14ac:dyDescent="0.25">
      <c r="A239" s="73" t="s">
        <v>381</v>
      </c>
      <c r="B239" s="74" t="s">
        <v>468</v>
      </c>
      <c r="C239" s="75" t="s">
        <v>469</v>
      </c>
      <c r="D239" s="76">
        <v>235000</v>
      </c>
      <c r="E239" s="77">
        <v>301000</v>
      </c>
    </row>
    <row r="240" spans="1:5" x14ac:dyDescent="0.25">
      <c r="A240" s="73" t="s">
        <v>381</v>
      </c>
      <c r="B240" s="74" t="s">
        <v>470</v>
      </c>
      <c r="C240" s="75" t="s">
        <v>471</v>
      </c>
      <c r="D240" s="76">
        <v>341000</v>
      </c>
      <c r="E240" s="77">
        <v>437000</v>
      </c>
    </row>
    <row r="241" spans="1:5" x14ac:dyDescent="0.25">
      <c r="A241" s="73" t="s">
        <v>381</v>
      </c>
      <c r="B241" s="74" t="s">
        <v>472</v>
      </c>
      <c r="C241" s="75" t="s">
        <v>473</v>
      </c>
      <c r="D241" s="76">
        <v>152000</v>
      </c>
      <c r="E241" s="77">
        <v>195000</v>
      </c>
    </row>
    <row r="242" spans="1:5" x14ac:dyDescent="0.25">
      <c r="A242" s="73" t="s">
        <v>381</v>
      </c>
      <c r="B242" s="74" t="s">
        <v>474</v>
      </c>
      <c r="C242" s="75" t="s">
        <v>475</v>
      </c>
      <c r="D242" s="76">
        <v>387000</v>
      </c>
      <c r="E242" s="77">
        <v>495000</v>
      </c>
    </row>
    <row r="243" spans="1:5" x14ac:dyDescent="0.25">
      <c r="A243" s="73" t="s">
        <v>381</v>
      </c>
      <c r="B243" s="74" t="s">
        <v>343</v>
      </c>
      <c r="C243" s="75" t="s">
        <v>476</v>
      </c>
      <c r="D243" s="76">
        <v>380000</v>
      </c>
      <c r="E243" s="77">
        <v>486000</v>
      </c>
    </row>
    <row r="244" spans="1:5" x14ac:dyDescent="0.25">
      <c r="A244" s="73" t="s">
        <v>381</v>
      </c>
      <c r="B244" s="74" t="s">
        <v>477</v>
      </c>
      <c r="C244" s="75" t="s">
        <v>478</v>
      </c>
      <c r="D244" s="76">
        <v>209000</v>
      </c>
      <c r="E244" s="77">
        <v>268000</v>
      </c>
    </row>
    <row r="245" spans="1:5" x14ac:dyDescent="0.25">
      <c r="A245" s="73" t="s">
        <v>381</v>
      </c>
      <c r="B245" s="74" t="s">
        <v>479</v>
      </c>
      <c r="C245" s="75" t="s">
        <v>480</v>
      </c>
      <c r="D245" s="76">
        <v>218000</v>
      </c>
      <c r="E245" s="77">
        <v>279000</v>
      </c>
    </row>
    <row r="246" spans="1:5" x14ac:dyDescent="0.25">
      <c r="A246" s="73" t="s">
        <v>381</v>
      </c>
      <c r="B246" s="74" t="s">
        <v>481</v>
      </c>
      <c r="C246" s="75" t="s">
        <v>482</v>
      </c>
      <c r="D246" s="76">
        <v>193000</v>
      </c>
      <c r="E246" s="77">
        <v>247000</v>
      </c>
    </row>
    <row r="247" spans="1:5" x14ac:dyDescent="0.25">
      <c r="A247" s="73" t="s">
        <v>381</v>
      </c>
      <c r="B247" s="74" t="s">
        <v>483</v>
      </c>
      <c r="C247" s="75" t="s">
        <v>484</v>
      </c>
      <c r="D247" s="76">
        <v>204000</v>
      </c>
      <c r="E247" s="77">
        <v>261000</v>
      </c>
    </row>
    <row r="248" spans="1:5" x14ac:dyDescent="0.25">
      <c r="A248" s="73" t="s">
        <v>381</v>
      </c>
      <c r="B248" s="74" t="s">
        <v>485</v>
      </c>
      <c r="C248" s="75" t="s">
        <v>486</v>
      </c>
      <c r="D248" s="76">
        <v>223000</v>
      </c>
      <c r="E248" s="77">
        <v>286000</v>
      </c>
    </row>
    <row r="249" spans="1:5" x14ac:dyDescent="0.25">
      <c r="A249" s="73" t="s">
        <v>381</v>
      </c>
      <c r="B249" s="74" t="s">
        <v>487</v>
      </c>
      <c r="C249" s="75" t="s">
        <v>488</v>
      </c>
      <c r="D249" s="76">
        <v>266000</v>
      </c>
      <c r="E249" s="77">
        <v>340000</v>
      </c>
    </row>
    <row r="250" spans="1:5" x14ac:dyDescent="0.25">
      <c r="A250" s="73" t="s">
        <v>489</v>
      </c>
      <c r="B250" s="74" t="s">
        <v>490</v>
      </c>
      <c r="C250" s="75" t="s">
        <v>491</v>
      </c>
      <c r="D250" s="76">
        <v>380000</v>
      </c>
      <c r="E250" s="77">
        <v>486000</v>
      </c>
    </row>
    <row r="251" spans="1:5" x14ac:dyDescent="0.25">
      <c r="A251" s="73" t="s">
        <v>489</v>
      </c>
      <c r="B251" s="74" t="s">
        <v>492</v>
      </c>
      <c r="C251" s="75" t="s">
        <v>493</v>
      </c>
      <c r="D251" s="76">
        <v>239000</v>
      </c>
      <c r="E251" s="77">
        <v>306000</v>
      </c>
    </row>
    <row r="252" spans="1:5" x14ac:dyDescent="0.25">
      <c r="A252" s="73" t="s">
        <v>489</v>
      </c>
      <c r="B252" s="74" t="s">
        <v>494</v>
      </c>
      <c r="C252" s="75" t="s">
        <v>495</v>
      </c>
      <c r="D252" s="76">
        <v>263000</v>
      </c>
      <c r="E252" s="77">
        <v>336000</v>
      </c>
    </row>
    <row r="253" spans="1:5" x14ac:dyDescent="0.25">
      <c r="A253" s="73" t="s">
        <v>489</v>
      </c>
      <c r="B253" s="74" t="s">
        <v>496</v>
      </c>
      <c r="C253" s="75" t="s">
        <v>497</v>
      </c>
      <c r="D253" s="76">
        <v>342000</v>
      </c>
      <c r="E253" s="77">
        <v>438000</v>
      </c>
    </row>
    <row r="254" spans="1:5" x14ac:dyDescent="0.25">
      <c r="A254" s="73" t="s">
        <v>489</v>
      </c>
      <c r="B254" s="74" t="s">
        <v>498</v>
      </c>
      <c r="C254" s="75" t="s">
        <v>497</v>
      </c>
      <c r="D254" s="76">
        <v>342000</v>
      </c>
      <c r="E254" s="77">
        <v>438000</v>
      </c>
    </row>
    <row r="255" spans="1:5" x14ac:dyDescent="0.25">
      <c r="A255" s="73" t="s">
        <v>489</v>
      </c>
      <c r="B255" s="74" t="s">
        <v>499</v>
      </c>
      <c r="C255" s="75" t="s">
        <v>497</v>
      </c>
      <c r="D255" s="76">
        <v>347000</v>
      </c>
      <c r="E255" s="77">
        <v>444000</v>
      </c>
    </row>
    <row r="256" spans="1:5" x14ac:dyDescent="0.25">
      <c r="A256" s="73" t="s">
        <v>489</v>
      </c>
      <c r="B256" s="74" t="s">
        <v>500</v>
      </c>
      <c r="C256" s="75" t="s">
        <v>497</v>
      </c>
      <c r="D256" s="76">
        <v>342000</v>
      </c>
      <c r="E256" s="77">
        <v>438000</v>
      </c>
    </row>
    <row r="257" spans="1:5" x14ac:dyDescent="0.25">
      <c r="A257" s="73" t="s">
        <v>489</v>
      </c>
      <c r="B257" s="74" t="s">
        <v>501</v>
      </c>
      <c r="C257" s="75" t="s">
        <v>497</v>
      </c>
      <c r="D257" s="76">
        <v>362000</v>
      </c>
      <c r="E257" s="77">
        <v>464000</v>
      </c>
    </row>
    <row r="258" spans="1:5" x14ac:dyDescent="0.25">
      <c r="A258" s="73" t="s">
        <v>489</v>
      </c>
      <c r="B258" s="74" t="s">
        <v>502</v>
      </c>
      <c r="C258" s="75" t="s">
        <v>497</v>
      </c>
      <c r="D258" s="76">
        <v>385000</v>
      </c>
      <c r="E258" s="77">
        <v>493000</v>
      </c>
    </row>
    <row r="259" spans="1:5" x14ac:dyDescent="0.25">
      <c r="A259" s="73" t="s">
        <v>489</v>
      </c>
      <c r="B259" s="74" t="s">
        <v>503</v>
      </c>
      <c r="C259" s="75" t="s">
        <v>497</v>
      </c>
      <c r="D259" s="76">
        <v>409000</v>
      </c>
      <c r="E259" s="77">
        <v>523000</v>
      </c>
    </row>
    <row r="260" spans="1:5" x14ac:dyDescent="0.25">
      <c r="A260" s="73" t="s">
        <v>489</v>
      </c>
      <c r="B260" s="74" t="s">
        <v>504</v>
      </c>
      <c r="C260" s="75" t="s">
        <v>497</v>
      </c>
      <c r="D260" s="76">
        <v>342000</v>
      </c>
      <c r="E260" s="77">
        <v>438000</v>
      </c>
    </row>
    <row r="261" spans="1:5" x14ac:dyDescent="0.25">
      <c r="A261" s="73" t="s">
        <v>489</v>
      </c>
      <c r="B261" s="74" t="s">
        <v>54</v>
      </c>
      <c r="C261" s="75" t="s">
        <v>497</v>
      </c>
      <c r="D261" s="76">
        <v>375000</v>
      </c>
      <c r="E261" s="77">
        <v>480000</v>
      </c>
    </row>
    <row r="262" spans="1:5" x14ac:dyDescent="0.25">
      <c r="A262" s="73" t="s">
        <v>489</v>
      </c>
      <c r="B262" s="74" t="s">
        <v>505</v>
      </c>
      <c r="C262" s="75" t="s">
        <v>497</v>
      </c>
      <c r="D262" s="76">
        <v>342000</v>
      </c>
      <c r="E262" s="77">
        <v>438000</v>
      </c>
    </row>
    <row r="263" spans="1:5" x14ac:dyDescent="0.25">
      <c r="A263" s="73" t="s">
        <v>489</v>
      </c>
      <c r="B263" s="74" t="s">
        <v>506</v>
      </c>
      <c r="C263" s="75" t="s">
        <v>507</v>
      </c>
      <c r="D263" s="76">
        <v>328000</v>
      </c>
      <c r="E263" s="77">
        <v>420000</v>
      </c>
    </row>
    <row r="264" spans="1:5" x14ac:dyDescent="0.25">
      <c r="A264" s="73" t="s">
        <v>489</v>
      </c>
      <c r="B264" s="74" t="s">
        <v>508</v>
      </c>
      <c r="C264" s="75" t="s">
        <v>509</v>
      </c>
      <c r="D264" s="76">
        <v>196000</v>
      </c>
      <c r="E264" s="77">
        <v>250000</v>
      </c>
    </row>
    <row r="265" spans="1:5" x14ac:dyDescent="0.25">
      <c r="A265" s="73" t="s">
        <v>489</v>
      </c>
      <c r="B265" s="74" t="s">
        <v>510</v>
      </c>
      <c r="C265" s="75" t="s">
        <v>511</v>
      </c>
      <c r="D265" s="76">
        <v>282000</v>
      </c>
      <c r="E265" s="77">
        <v>361000</v>
      </c>
    </row>
    <row r="266" spans="1:5" x14ac:dyDescent="0.25">
      <c r="A266" s="73" t="s">
        <v>489</v>
      </c>
      <c r="B266" s="74" t="s">
        <v>512</v>
      </c>
      <c r="C266" s="75" t="s">
        <v>513</v>
      </c>
      <c r="D266" s="76">
        <v>169000</v>
      </c>
      <c r="E266" s="77">
        <v>216000</v>
      </c>
    </row>
    <row r="267" spans="1:5" x14ac:dyDescent="0.25">
      <c r="A267" s="73" t="s">
        <v>489</v>
      </c>
      <c r="B267" s="74" t="s">
        <v>514</v>
      </c>
      <c r="C267" s="75" t="s">
        <v>515</v>
      </c>
      <c r="D267" s="76">
        <v>176000</v>
      </c>
      <c r="E267" s="77">
        <v>225000</v>
      </c>
    </row>
    <row r="268" spans="1:5" x14ac:dyDescent="0.25">
      <c r="A268" s="73" t="s">
        <v>489</v>
      </c>
      <c r="B268" s="74" t="s">
        <v>516</v>
      </c>
      <c r="C268" s="75" t="s">
        <v>517</v>
      </c>
      <c r="D268" s="76">
        <v>224000</v>
      </c>
      <c r="E268" s="77">
        <v>286000</v>
      </c>
    </row>
    <row r="269" spans="1:5" x14ac:dyDescent="0.25">
      <c r="A269" s="73" t="s">
        <v>489</v>
      </c>
      <c r="B269" s="74" t="s">
        <v>518</v>
      </c>
      <c r="C269" s="75" t="s">
        <v>519</v>
      </c>
      <c r="D269" s="76">
        <v>152000</v>
      </c>
      <c r="E269" s="77">
        <v>195000</v>
      </c>
    </row>
    <row r="270" spans="1:5" x14ac:dyDescent="0.25">
      <c r="A270" s="73" t="s">
        <v>489</v>
      </c>
      <c r="B270" s="74" t="s">
        <v>520</v>
      </c>
      <c r="C270" s="75" t="s">
        <v>521</v>
      </c>
      <c r="D270" s="76">
        <v>152000</v>
      </c>
      <c r="E270" s="77">
        <v>195000</v>
      </c>
    </row>
    <row r="271" spans="1:5" x14ac:dyDescent="0.25">
      <c r="A271" s="73" t="s">
        <v>489</v>
      </c>
      <c r="B271" s="74" t="s">
        <v>522</v>
      </c>
      <c r="C271" s="75" t="s">
        <v>523</v>
      </c>
      <c r="D271" s="76">
        <v>299000</v>
      </c>
      <c r="E271" s="77">
        <v>383000</v>
      </c>
    </row>
    <row r="272" spans="1:5" x14ac:dyDescent="0.25">
      <c r="A272" s="73" t="s">
        <v>489</v>
      </c>
      <c r="B272" s="74" t="s">
        <v>524</v>
      </c>
      <c r="C272" s="75" t="s">
        <v>525</v>
      </c>
      <c r="D272" s="76">
        <v>152000</v>
      </c>
      <c r="E272" s="77">
        <v>195000</v>
      </c>
    </row>
    <row r="273" spans="1:5" x14ac:dyDescent="0.25">
      <c r="A273" s="73" t="s">
        <v>489</v>
      </c>
      <c r="B273" s="74" t="s">
        <v>526</v>
      </c>
      <c r="C273" s="75" t="s">
        <v>527</v>
      </c>
      <c r="D273" s="76">
        <v>152000</v>
      </c>
      <c r="E273" s="77">
        <v>195000</v>
      </c>
    </row>
    <row r="274" spans="1:5" x14ac:dyDescent="0.25">
      <c r="A274" s="73" t="s">
        <v>489</v>
      </c>
      <c r="B274" s="74" t="s">
        <v>528</v>
      </c>
      <c r="C274" s="75" t="s">
        <v>529</v>
      </c>
      <c r="D274" s="76">
        <v>152000</v>
      </c>
      <c r="E274" s="77">
        <v>195000</v>
      </c>
    </row>
    <row r="275" spans="1:5" x14ac:dyDescent="0.25">
      <c r="A275" s="73" t="s">
        <v>489</v>
      </c>
      <c r="B275" s="74" t="s">
        <v>530</v>
      </c>
      <c r="C275" s="75" t="s">
        <v>531</v>
      </c>
      <c r="D275" s="76">
        <v>152000</v>
      </c>
      <c r="E275" s="77">
        <v>195000</v>
      </c>
    </row>
    <row r="276" spans="1:5" x14ac:dyDescent="0.25">
      <c r="A276" s="73" t="s">
        <v>489</v>
      </c>
      <c r="B276" s="74" t="s">
        <v>532</v>
      </c>
      <c r="C276" s="75" t="s">
        <v>533</v>
      </c>
      <c r="D276" s="76">
        <v>191000</v>
      </c>
      <c r="E276" s="77">
        <v>245000</v>
      </c>
    </row>
    <row r="277" spans="1:5" x14ac:dyDescent="0.25">
      <c r="A277" s="73" t="s">
        <v>489</v>
      </c>
      <c r="B277" s="74" t="s">
        <v>534</v>
      </c>
      <c r="C277" s="75" t="s">
        <v>535</v>
      </c>
      <c r="D277" s="76">
        <v>184000</v>
      </c>
      <c r="E277" s="77">
        <v>236000</v>
      </c>
    </row>
    <row r="278" spans="1:5" x14ac:dyDescent="0.25">
      <c r="A278" s="73" t="s">
        <v>489</v>
      </c>
      <c r="B278" s="74" t="s">
        <v>536</v>
      </c>
      <c r="C278" s="75" t="s">
        <v>537</v>
      </c>
      <c r="D278" s="76">
        <v>156000</v>
      </c>
      <c r="E278" s="77">
        <v>200000</v>
      </c>
    </row>
    <row r="279" spans="1:5" x14ac:dyDescent="0.25">
      <c r="A279" s="73" t="s">
        <v>489</v>
      </c>
      <c r="B279" s="74" t="s">
        <v>538</v>
      </c>
      <c r="C279" s="75" t="s">
        <v>539</v>
      </c>
      <c r="D279" s="76">
        <v>352000</v>
      </c>
      <c r="E279" s="77">
        <v>450000</v>
      </c>
    </row>
    <row r="280" spans="1:5" x14ac:dyDescent="0.25">
      <c r="A280" s="73" t="s">
        <v>489</v>
      </c>
      <c r="B280" s="74" t="s">
        <v>540</v>
      </c>
      <c r="C280" s="75" t="s">
        <v>541</v>
      </c>
      <c r="D280" s="76">
        <v>166000</v>
      </c>
      <c r="E280" s="77">
        <v>213000</v>
      </c>
    </row>
    <row r="281" spans="1:5" x14ac:dyDescent="0.25">
      <c r="A281" s="73" t="s">
        <v>489</v>
      </c>
      <c r="B281" s="74" t="s">
        <v>542</v>
      </c>
      <c r="C281" s="75" t="s">
        <v>543</v>
      </c>
      <c r="D281" s="76">
        <v>295000</v>
      </c>
      <c r="E281" s="77">
        <v>377000</v>
      </c>
    </row>
    <row r="282" spans="1:5" x14ac:dyDescent="0.25">
      <c r="A282" s="73" t="s">
        <v>489</v>
      </c>
      <c r="B282" s="74" t="s">
        <v>544</v>
      </c>
      <c r="C282" s="75" t="s">
        <v>545</v>
      </c>
      <c r="D282" s="76">
        <v>251000</v>
      </c>
      <c r="E282" s="77">
        <v>321000</v>
      </c>
    </row>
    <row r="283" spans="1:5" x14ac:dyDescent="0.25">
      <c r="A283" s="73" t="s">
        <v>489</v>
      </c>
      <c r="B283" s="74" t="s">
        <v>546</v>
      </c>
      <c r="C283" s="75" t="s">
        <v>547</v>
      </c>
      <c r="D283" s="76">
        <v>267000</v>
      </c>
      <c r="E283" s="77">
        <v>342000</v>
      </c>
    </row>
    <row r="284" spans="1:5" x14ac:dyDescent="0.25">
      <c r="A284" s="73" t="s">
        <v>489</v>
      </c>
      <c r="B284" s="74" t="s">
        <v>548</v>
      </c>
      <c r="C284" s="75" t="s">
        <v>549</v>
      </c>
      <c r="D284" s="76">
        <v>239000</v>
      </c>
      <c r="E284" s="77">
        <v>306000</v>
      </c>
    </row>
    <row r="285" spans="1:5" x14ac:dyDescent="0.25">
      <c r="A285" s="73" t="s">
        <v>489</v>
      </c>
      <c r="B285" s="74" t="s">
        <v>550</v>
      </c>
      <c r="C285" s="75" t="s">
        <v>551</v>
      </c>
      <c r="D285" s="76">
        <v>152000</v>
      </c>
      <c r="E285" s="77">
        <v>195000</v>
      </c>
    </row>
    <row r="286" spans="1:5" x14ac:dyDescent="0.25">
      <c r="A286" s="73" t="s">
        <v>489</v>
      </c>
      <c r="B286" s="74" t="s">
        <v>137</v>
      </c>
      <c r="C286" s="75" t="s">
        <v>552</v>
      </c>
      <c r="D286" s="76">
        <v>152000</v>
      </c>
      <c r="E286" s="77">
        <v>195000</v>
      </c>
    </row>
    <row r="287" spans="1:5" x14ac:dyDescent="0.25">
      <c r="A287" s="73" t="s">
        <v>489</v>
      </c>
      <c r="B287" s="74" t="s">
        <v>553</v>
      </c>
      <c r="C287" s="75" t="s">
        <v>554</v>
      </c>
      <c r="D287" s="76">
        <v>152000</v>
      </c>
      <c r="E287" s="77">
        <v>195000</v>
      </c>
    </row>
    <row r="288" spans="1:5" x14ac:dyDescent="0.25">
      <c r="A288" s="73" t="s">
        <v>489</v>
      </c>
      <c r="B288" s="74" t="s">
        <v>555</v>
      </c>
      <c r="C288" s="75" t="s">
        <v>556</v>
      </c>
      <c r="D288" s="76">
        <v>152000</v>
      </c>
      <c r="E288" s="77">
        <v>195000</v>
      </c>
    </row>
    <row r="289" spans="1:5" x14ac:dyDescent="0.25">
      <c r="A289" s="73" t="s">
        <v>489</v>
      </c>
      <c r="B289" s="74" t="s">
        <v>464</v>
      </c>
      <c r="C289" s="75" t="s">
        <v>557</v>
      </c>
      <c r="D289" s="76">
        <v>207000</v>
      </c>
      <c r="E289" s="77">
        <v>265000</v>
      </c>
    </row>
    <row r="290" spans="1:5" x14ac:dyDescent="0.25">
      <c r="A290" s="73" t="s">
        <v>489</v>
      </c>
      <c r="B290" s="74" t="s">
        <v>558</v>
      </c>
      <c r="C290" s="75" t="s">
        <v>559</v>
      </c>
      <c r="D290" s="76">
        <v>330000</v>
      </c>
      <c r="E290" s="77">
        <v>423000</v>
      </c>
    </row>
    <row r="291" spans="1:5" x14ac:dyDescent="0.25">
      <c r="A291" s="73" t="s">
        <v>489</v>
      </c>
      <c r="B291" s="74" t="s">
        <v>560</v>
      </c>
      <c r="C291" s="75" t="s">
        <v>561</v>
      </c>
      <c r="D291" s="76">
        <v>152000</v>
      </c>
      <c r="E291" s="77">
        <v>195000</v>
      </c>
    </row>
    <row r="292" spans="1:5" x14ac:dyDescent="0.25">
      <c r="A292" s="73" t="s">
        <v>489</v>
      </c>
      <c r="B292" s="74" t="s">
        <v>280</v>
      </c>
      <c r="C292" s="75" t="s">
        <v>562</v>
      </c>
      <c r="D292" s="76">
        <v>152000</v>
      </c>
      <c r="E292" s="77">
        <v>195000</v>
      </c>
    </row>
    <row r="293" spans="1:5" x14ac:dyDescent="0.25">
      <c r="A293" s="73" t="s">
        <v>489</v>
      </c>
      <c r="B293" s="74" t="s">
        <v>336</v>
      </c>
      <c r="C293" s="75" t="s">
        <v>563</v>
      </c>
      <c r="D293" s="76">
        <v>152000</v>
      </c>
      <c r="E293" s="77">
        <v>195000</v>
      </c>
    </row>
    <row r="294" spans="1:5" x14ac:dyDescent="0.25">
      <c r="A294" s="73" t="s">
        <v>489</v>
      </c>
      <c r="B294" s="74" t="s">
        <v>564</v>
      </c>
      <c r="C294" s="75" t="s">
        <v>565</v>
      </c>
      <c r="D294" s="76">
        <v>211000</v>
      </c>
      <c r="E294" s="77">
        <v>270000</v>
      </c>
    </row>
    <row r="295" spans="1:5" x14ac:dyDescent="0.25">
      <c r="A295" s="73" t="s">
        <v>489</v>
      </c>
      <c r="B295" s="74" t="s">
        <v>566</v>
      </c>
      <c r="C295" s="75" t="s">
        <v>567</v>
      </c>
      <c r="D295" s="76">
        <v>175000</v>
      </c>
      <c r="E295" s="77">
        <v>224000</v>
      </c>
    </row>
    <row r="296" spans="1:5" x14ac:dyDescent="0.25">
      <c r="A296" s="73" t="s">
        <v>489</v>
      </c>
      <c r="B296" s="74" t="s">
        <v>568</v>
      </c>
      <c r="C296" s="75" t="s">
        <v>569</v>
      </c>
      <c r="D296" s="76">
        <v>192000</v>
      </c>
      <c r="E296" s="77">
        <v>245000</v>
      </c>
    </row>
    <row r="297" spans="1:5" x14ac:dyDescent="0.25">
      <c r="A297" s="73" t="s">
        <v>489</v>
      </c>
      <c r="B297" s="74" t="s">
        <v>570</v>
      </c>
      <c r="C297" s="75" t="s">
        <v>571</v>
      </c>
      <c r="D297" s="76">
        <v>198000</v>
      </c>
      <c r="E297" s="77">
        <v>253000</v>
      </c>
    </row>
    <row r="298" spans="1:5" x14ac:dyDescent="0.25">
      <c r="A298" s="73" t="s">
        <v>489</v>
      </c>
      <c r="B298" s="74" t="s">
        <v>67</v>
      </c>
      <c r="C298" s="75" t="s">
        <v>572</v>
      </c>
      <c r="D298" s="76">
        <v>171000</v>
      </c>
      <c r="E298" s="77">
        <v>219000</v>
      </c>
    </row>
    <row r="299" spans="1:5" x14ac:dyDescent="0.25">
      <c r="A299" s="73" t="s">
        <v>489</v>
      </c>
      <c r="B299" s="74" t="s">
        <v>573</v>
      </c>
      <c r="C299" s="75" t="s">
        <v>574</v>
      </c>
      <c r="D299" s="76">
        <v>152000</v>
      </c>
      <c r="E299" s="77">
        <v>195000</v>
      </c>
    </row>
    <row r="300" spans="1:5" x14ac:dyDescent="0.25">
      <c r="A300" s="73" t="s">
        <v>489</v>
      </c>
      <c r="B300" s="74" t="s">
        <v>575</v>
      </c>
      <c r="C300" s="75" t="s">
        <v>576</v>
      </c>
      <c r="D300" s="76">
        <v>308000</v>
      </c>
      <c r="E300" s="77">
        <v>394000</v>
      </c>
    </row>
    <row r="301" spans="1:5" x14ac:dyDescent="0.25">
      <c r="A301" s="73" t="s">
        <v>489</v>
      </c>
      <c r="B301" s="74" t="s">
        <v>349</v>
      </c>
      <c r="C301" s="75" t="s">
        <v>577</v>
      </c>
      <c r="D301" s="76">
        <v>152000</v>
      </c>
      <c r="E301" s="77">
        <v>195000</v>
      </c>
    </row>
    <row r="302" spans="1:5" x14ac:dyDescent="0.25">
      <c r="A302" s="73" t="s">
        <v>489</v>
      </c>
      <c r="B302" s="74" t="s">
        <v>578</v>
      </c>
      <c r="C302" s="75" t="s">
        <v>579</v>
      </c>
      <c r="D302" s="76">
        <v>379000</v>
      </c>
      <c r="E302" s="77">
        <v>485000</v>
      </c>
    </row>
    <row r="303" spans="1:5" x14ac:dyDescent="0.25">
      <c r="A303" s="73" t="s">
        <v>489</v>
      </c>
      <c r="B303" s="74" t="s">
        <v>580</v>
      </c>
      <c r="C303" s="75" t="s">
        <v>581</v>
      </c>
      <c r="D303" s="76">
        <v>152000</v>
      </c>
      <c r="E303" s="77">
        <v>195000</v>
      </c>
    </row>
    <row r="304" spans="1:5" x14ac:dyDescent="0.25">
      <c r="A304" s="73" t="s">
        <v>489</v>
      </c>
      <c r="B304" s="74" t="s">
        <v>582</v>
      </c>
      <c r="C304" s="75" t="s">
        <v>583</v>
      </c>
      <c r="D304" s="76">
        <v>164000</v>
      </c>
      <c r="E304" s="77">
        <v>209000</v>
      </c>
    </row>
    <row r="305" spans="1:5" x14ac:dyDescent="0.25">
      <c r="A305" s="73" t="s">
        <v>489</v>
      </c>
      <c r="B305" s="74" t="s">
        <v>584</v>
      </c>
      <c r="C305" s="75" t="s">
        <v>585</v>
      </c>
      <c r="D305" s="76">
        <v>152000</v>
      </c>
      <c r="E305" s="77">
        <v>195000</v>
      </c>
    </row>
    <row r="306" spans="1:5" x14ac:dyDescent="0.25">
      <c r="A306" s="73" t="s">
        <v>489</v>
      </c>
      <c r="B306" s="74" t="s">
        <v>586</v>
      </c>
      <c r="C306" s="75" t="s">
        <v>587</v>
      </c>
      <c r="D306" s="76">
        <v>352000</v>
      </c>
      <c r="E306" s="77">
        <v>450000</v>
      </c>
    </row>
    <row r="307" spans="1:5" x14ac:dyDescent="0.25">
      <c r="A307" s="73" t="s">
        <v>489</v>
      </c>
      <c r="B307" s="74" t="s">
        <v>588</v>
      </c>
      <c r="C307" s="75" t="s">
        <v>589</v>
      </c>
      <c r="D307" s="76">
        <v>152000</v>
      </c>
      <c r="E307" s="77">
        <v>195000</v>
      </c>
    </row>
    <row r="308" spans="1:5" x14ac:dyDescent="0.25">
      <c r="A308" s="73" t="s">
        <v>489</v>
      </c>
      <c r="B308" s="74" t="s">
        <v>590</v>
      </c>
      <c r="C308" s="75" t="s">
        <v>591</v>
      </c>
      <c r="D308" s="76">
        <v>223000</v>
      </c>
      <c r="E308" s="77">
        <v>286000</v>
      </c>
    </row>
    <row r="309" spans="1:5" x14ac:dyDescent="0.25">
      <c r="A309" s="73" t="s">
        <v>489</v>
      </c>
      <c r="B309" s="74" t="s">
        <v>592</v>
      </c>
      <c r="C309" s="75" t="s">
        <v>593</v>
      </c>
      <c r="D309" s="76">
        <v>214000</v>
      </c>
      <c r="E309" s="77">
        <v>274000</v>
      </c>
    </row>
    <row r="310" spans="1:5" x14ac:dyDescent="0.25">
      <c r="A310" s="73" t="s">
        <v>489</v>
      </c>
      <c r="B310" s="74" t="s">
        <v>594</v>
      </c>
      <c r="C310" s="75" t="s">
        <v>595</v>
      </c>
      <c r="D310" s="76">
        <v>152000</v>
      </c>
      <c r="E310" s="77">
        <v>195000</v>
      </c>
    </row>
    <row r="311" spans="1:5" x14ac:dyDescent="0.25">
      <c r="A311" s="73" t="s">
        <v>489</v>
      </c>
      <c r="B311" s="74" t="s">
        <v>596</v>
      </c>
      <c r="C311" s="75" t="s">
        <v>597</v>
      </c>
      <c r="D311" s="76">
        <v>447000</v>
      </c>
      <c r="E311" s="77">
        <v>572000</v>
      </c>
    </row>
    <row r="312" spans="1:5" x14ac:dyDescent="0.25">
      <c r="A312" s="73" t="s">
        <v>489</v>
      </c>
      <c r="B312" s="74" t="s">
        <v>163</v>
      </c>
      <c r="C312" s="75" t="s">
        <v>598</v>
      </c>
      <c r="D312" s="76">
        <v>152000</v>
      </c>
      <c r="E312" s="77">
        <v>195000</v>
      </c>
    </row>
    <row r="313" spans="1:5" x14ac:dyDescent="0.25">
      <c r="A313" s="73" t="s">
        <v>489</v>
      </c>
      <c r="B313" s="74" t="s">
        <v>241</v>
      </c>
      <c r="C313" s="75" t="s">
        <v>599</v>
      </c>
      <c r="D313" s="76">
        <v>152000</v>
      </c>
      <c r="E313" s="77">
        <v>195000</v>
      </c>
    </row>
    <row r="314" spans="1:5" x14ac:dyDescent="0.25">
      <c r="A314" s="73" t="s">
        <v>600</v>
      </c>
      <c r="B314" s="74" t="s">
        <v>601</v>
      </c>
      <c r="C314" s="75" t="s">
        <v>602</v>
      </c>
      <c r="D314" s="76">
        <v>328000</v>
      </c>
      <c r="E314" s="77">
        <v>420000</v>
      </c>
    </row>
    <row r="315" spans="1:5" x14ac:dyDescent="0.25">
      <c r="A315" s="73" t="s">
        <v>600</v>
      </c>
      <c r="B315" s="74" t="s">
        <v>601</v>
      </c>
      <c r="C315" s="75" t="s">
        <v>603</v>
      </c>
      <c r="D315" s="76">
        <v>328000</v>
      </c>
      <c r="E315" s="77">
        <v>420000</v>
      </c>
    </row>
    <row r="316" spans="1:5" x14ac:dyDescent="0.25">
      <c r="A316" s="73" t="s">
        <v>600</v>
      </c>
      <c r="B316" s="74" t="s">
        <v>601</v>
      </c>
      <c r="C316" s="75" t="s">
        <v>604</v>
      </c>
      <c r="D316" s="76">
        <v>328000</v>
      </c>
      <c r="E316" s="77">
        <v>420000</v>
      </c>
    </row>
    <row r="317" spans="1:5" x14ac:dyDescent="0.25">
      <c r="A317" s="73" t="s">
        <v>600</v>
      </c>
      <c r="B317" s="74" t="s">
        <v>605</v>
      </c>
      <c r="C317" s="75" t="s">
        <v>606</v>
      </c>
      <c r="D317" s="76">
        <v>208000</v>
      </c>
      <c r="E317" s="77">
        <v>266000</v>
      </c>
    </row>
    <row r="318" spans="1:5" x14ac:dyDescent="0.25">
      <c r="A318" s="73" t="s">
        <v>600</v>
      </c>
      <c r="B318" s="74" t="s">
        <v>607</v>
      </c>
      <c r="C318" s="75" t="s">
        <v>606</v>
      </c>
      <c r="D318" s="76">
        <v>239000</v>
      </c>
      <c r="E318" s="77">
        <v>306000</v>
      </c>
    </row>
    <row r="319" spans="1:5" x14ac:dyDescent="0.25">
      <c r="A319" s="73" t="s">
        <v>600</v>
      </c>
      <c r="B319" s="74" t="s">
        <v>608</v>
      </c>
      <c r="C319" s="75" t="s">
        <v>606</v>
      </c>
      <c r="D319" s="76">
        <v>220000</v>
      </c>
      <c r="E319" s="77">
        <v>282000</v>
      </c>
    </row>
    <row r="320" spans="1:5" x14ac:dyDescent="0.25">
      <c r="A320" s="73" t="s">
        <v>600</v>
      </c>
      <c r="B320" s="74" t="s">
        <v>607</v>
      </c>
      <c r="C320" s="75" t="s">
        <v>609</v>
      </c>
      <c r="D320" s="76">
        <v>239000</v>
      </c>
      <c r="E320" s="77">
        <v>306000</v>
      </c>
    </row>
    <row r="321" spans="1:5" x14ac:dyDescent="0.25">
      <c r="A321" s="73" t="s">
        <v>600</v>
      </c>
      <c r="B321" s="74" t="s">
        <v>610</v>
      </c>
      <c r="C321" s="75" t="s">
        <v>611</v>
      </c>
      <c r="D321" s="76">
        <v>213000</v>
      </c>
      <c r="E321" s="77">
        <v>272000</v>
      </c>
    </row>
    <row r="322" spans="1:5" x14ac:dyDescent="0.25">
      <c r="A322" s="73" t="s">
        <v>600</v>
      </c>
      <c r="B322" s="74" t="s">
        <v>610</v>
      </c>
      <c r="C322" s="75" t="s">
        <v>612</v>
      </c>
      <c r="D322" s="76">
        <v>213000</v>
      </c>
      <c r="E322" s="77">
        <v>272000</v>
      </c>
    </row>
    <row r="323" spans="1:5" x14ac:dyDescent="0.25">
      <c r="A323" s="73" t="s">
        <v>600</v>
      </c>
      <c r="B323" s="74" t="s">
        <v>610</v>
      </c>
      <c r="C323" s="75" t="s">
        <v>613</v>
      </c>
      <c r="D323" s="76">
        <v>213000</v>
      </c>
      <c r="E323" s="77">
        <v>272000</v>
      </c>
    </row>
    <row r="324" spans="1:5" x14ac:dyDescent="0.25">
      <c r="A324" s="73" t="s">
        <v>600</v>
      </c>
      <c r="B324" s="74" t="s">
        <v>614</v>
      </c>
      <c r="C324" s="75" t="s">
        <v>615</v>
      </c>
      <c r="D324" s="76">
        <v>209000</v>
      </c>
      <c r="E324" s="77">
        <v>267000</v>
      </c>
    </row>
    <row r="325" spans="1:5" x14ac:dyDescent="0.25">
      <c r="A325" s="73" t="s">
        <v>600</v>
      </c>
      <c r="B325" s="74" t="s">
        <v>614</v>
      </c>
      <c r="C325" s="75" t="s">
        <v>616</v>
      </c>
      <c r="D325" s="76">
        <v>209000</v>
      </c>
      <c r="E325" s="77">
        <v>267000</v>
      </c>
    </row>
    <row r="326" spans="1:5" x14ac:dyDescent="0.25">
      <c r="A326" s="73" t="s">
        <v>600</v>
      </c>
      <c r="B326" s="74" t="s">
        <v>617</v>
      </c>
      <c r="C326" s="75" t="s">
        <v>618</v>
      </c>
      <c r="D326" s="76">
        <v>185000</v>
      </c>
      <c r="E326" s="77">
        <v>237000</v>
      </c>
    </row>
    <row r="327" spans="1:5" x14ac:dyDescent="0.25">
      <c r="A327" s="73" t="s">
        <v>600</v>
      </c>
      <c r="B327" s="74" t="s">
        <v>619</v>
      </c>
      <c r="C327" s="75" t="s">
        <v>620</v>
      </c>
      <c r="D327" s="76">
        <v>212000</v>
      </c>
      <c r="E327" s="77">
        <v>271000</v>
      </c>
    </row>
    <row r="328" spans="1:5" x14ac:dyDescent="0.25">
      <c r="A328" s="73" t="s">
        <v>621</v>
      </c>
      <c r="B328" s="74" t="s">
        <v>622</v>
      </c>
      <c r="C328" s="75" t="s">
        <v>623</v>
      </c>
      <c r="D328" s="76">
        <v>183000</v>
      </c>
      <c r="E328" s="77">
        <v>235000</v>
      </c>
    </row>
    <row r="329" spans="1:5" x14ac:dyDescent="0.25">
      <c r="A329" s="73" t="s">
        <v>621</v>
      </c>
      <c r="B329" s="74" t="s">
        <v>624</v>
      </c>
      <c r="C329" s="75" t="s">
        <v>625</v>
      </c>
      <c r="D329" s="76">
        <v>214000</v>
      </c>
      <c r="E329" s="77">
        <v>274000</v>
      </c>
    </row>
    <row r="330" spans="1:5" x14ac:dyDescent="0.25">
      <c r="A330" s="73" t="s">
        <v>621</v>
      </c>
      <c r="B330" s="74" t="s">
        <v>626</v>
      </c>
      <c r="C330" s="75" t="s">
        <v>627</v>
      </c>
      <c r="D330" s="76">
        <v>210000</v>
      </c>
      <c r="E330" s="77">
        <v>269000</v>
      </c>
    </row>
    <row r="331" spans="1:5" x14ac:dyDescent="0.25">
      <c r="A331" s="73" t="s">
        <v>628</v>
      </c>
      <c r="B331" s="74" t="s">
        <v>629</v>
      </c>
      <c r="C331" s="75" t="s">
        <v>630</v>
      </c>
      <c r="D331" s="76">
        <v>394000</v>
      </c>
      <c r="E331" s="77">
        <v>505000</v>
      </c>
    </row>
    <row r="332" spans="1:5" x14ac:dyDescent="0.25">
      <c r="A332" s="73" t="s">
        <v>631</v>
      </c>
      <c r="B332" s="74" t="s">
        <v>49</v>
      </c>
      <c r="C332" s="75" t="s">
        <v>632</v>
      </c>
      <c r="D332" s="76">
        <v>196000</v>
      </c>
      <c r="E332" s="77">
        <v>251000</v>
      </c>
    </row>
    <row r="333" spans="1:5" x14ac:dyDescent="0.25">
      <c r="A333" s="73" t="s">
        <v>631</v>
      </c>
      <c r="B333" s="74" t="s">
        <v>633</v>
      </c>
      <c r="C333" s="75" t="s">
        <v>634</v>
      </c>
      <c r="D333" s="76">
        <v>178000</v>
      </c>
      <c r="E333" s="77">
        <v>227000</v>
      </c>
    </row>
    <row r="334" spans="1:5" x14ac:dyDescent="0.25">
      <c r="A334" s="73" t="s">
        <v>631</v>
      </c>
      <c r="B334" s="74" t="s">
        <v>635</v>
      </c>
      <c r="C334" s="75" t="s">
        <v>636</v>
      </c>
      <c r="D334" s="76">
        <v>219000</v>
      </c>
      <c r="E334" s="77">
        <v>280000</v>
      </c>
    </row>
    <row r="335" spans="1:5" x14ac:dyDescent="0.25">
      <c r="A335" s="73" t="s">
        <v>631</v>
      </c>
      <c r="B335" s="74" t="s">
        <v>637</v>
      </c>
      <c r="C335" s="75" t="s">
        <v>638</v>
      </c>
      <c r="D335" s="76">
        <v>166000</v>
      </c>
      <c r="E335" s="77">
        <v>213000</v>
      </c>
    </row>
    <row r="336" spans="1:5" x14ac:dyDescent="0.25">
      <c r="A336" s="73" t="s">
        <v>631</v>
      </c>
      <c r="B336" s="74" t="s">
        <v>639</v>
      </c>
      <c r="C336" s="75" t="s">
        <v>640</v>
      </c>
      <c r="D336" s="76">
        <v>193000</v>
      </c>
      <c r="E336" s="77">
        <v>247000</v>
      </c>
    </row>
    <row r="337" spans="1:5" x14ac:dyDescent="0.25">
      <c r="A337" s="73" t="s">
        <v>631</v>
      </c>
      <c r="B337" s="74" t="s">
        <v>641</v>
      </c>
      <c r="C337" s="75" t="s">
        <v>642</v>
      </c>
      <c r="D337" s="76">
        <v>172000</v>
      </c>
      <c r="E337" s="77">
        <v>220000</v>
      </c>
    </row>
    <row r="338" spans="1:5" x14ac:dyDescent="0.25">
      <c r="A338" s="73" t="s">
        <v>631</v>
      </c>
      <c r="B338" s="74" t="s">
        <v>643</v>
      </c>
      <c r="C338" s="75" t="s">
        <v>642</v>
      </c>
      <c r="D338" s="76">
        <v>170000</v>
      </c>
      <c r="E338" s="77">
        <v>218000</v>
      </c>
    </row>
    <row r="339" spans="1:5" x14ac:dyDescent="0.25">
      <c r="A339" s="73" t="s">
        <v>631</v>
      </c>
      <c r="B339" s="74" t="s">
        <v>644</v>
      </c>
      <c r="C339" s="75" t="s">
        <v>645</v>
      </c>
      <c r="D339" s="76">
        <v>152000</v>
      </c>
      <c r="E339" s="77">
        <v>195000</v>
      </c>
    </row>
    <row r="340" spans="1:5" x14ac:dyDescent="0.25">
      <c r="A340" s="73" t="s">
        <v>631</v>
      </c>
      <c r="B340" s="74" t="s">
        <v>107</v>
      </c>
      <c r="C340" s="75" t="s">
        <v>646</v>
      </c>
      <c r="D340" s="76">
        <v>182000</v>
      </c>
      <c r="E340" s="77">
        <v>233000</v>
      </c>
    </row>
    <row r="341" spans="1:5" x14ac:dyDescent="0.25">
      <c r="A341" s="73" t="s">
        <v>631</v>
      </c>
      <c r="B341" s="74" t="s">
        <v>647</v>
      </c>
      <c r="C341" s="75" t="s">
        <v>646</v>
      </c>
      <c r="D341" s="76">
        <v>182000</v>
      </c>
      <c r="E341" s="77">
        <v>233000</v>
      </c>
    </row>
    <row r="342" spans="1:5" x14ac:dyDescent="0.25">
      <c r="A342" s="73" t="s">
        <v>631</v>
      </c>
      <c r="B342" s="74" t="s">
        <v>648</v>
      </c>
      <c r="C342" s="75" t="s">
        <v>646</v>
      </c>
      <c r="D342" s="76">
        <v>199000</v>
      </c>
      <c r="E342" s="77">
        <v>255000</v>
      </c>
    </row>
    <row r="343" spans="1:5" x14ac:dyDescent="0.25">
      <c r="A343" s="73" t="s">
        <v>631</v>
      </c>
      <c r="B343" s="74" t="s">
        <v>649</v>
      </c>
      <c r="C343" s="75" t="s">
        <v>646</v>
      </c>
      <c r="D343" s="76">
        <v>252000</v>
      </c>
      <c r="E343" s="77">
        <v>322000</v>
      </c>
    </row>
    <row r="344" spans="1:5" x14ac:dyDescent="0.25">
      <c r="A344" s="73" t="s">
        <v>631</v>
      </c>
      <c r="B344" s="74" t="s">
        <v>650</v>
      </c>
      <c r="C344" s="75" t="s">
        <v>651</v>
      </c>
      <c r="D344" s="76">
        <v>160000</v>
      </c>
      <c r="E344" s="77">
        <v>204000</v>
      </c>
    </row>
    <row r="345" spans="1:5" x14ac:dyDescent="0.25">
      <c r="A345" s="73" t="s">
        <v>631</v>
      </c>
      <c r="B345" s="74" t="s">
        <v>352</v>
      </c>
      <c r="C345" s="75" t="s">
        <v>652</v>
      </c>
      <c r="D345" s="76">
        <v>171000</v>
      </c>
      <c r="E345" s="77">
        <v>219000</v>
      </c>
    </row>
    <row r="346" spans="1:5" x14ac:dyDescent="0.25">
      <c r="A346" s="73" t="s">
        <v>631</v>
      </c>
      <c r="B346" s="74" t="s">
        <v>653</v>
      </c>
      <c r="C346" s="75" t="s">
        <v>654</v>
      </c>
      <c r="D346" s="76">
        <v>266000</v>
      </c>
      <c r="E346" s="77">
        <v>340000</v>
      </c>
    </row>
    <row r="347" spans="1:5" x14ac:dyDescent="0.25">
      <c r="A347" s="73" t="s">
        <v>631</v>
      </c>
      <c r="B347" s="74" t="s">
        <v>655</v>
      </c>
      <c r="C347" s="75" t="s">
        <v>656</v>
      </c>
      <c r="D347" s="76">
        <v>285000</v>
      </c>
      <c r="E347" s="77">
        <v>365000</v>
      </c>
    </row>
    <row r="348" spans="1:5" x14ac:dyDescent="0.25">
      <c r="A348" s="73" t="s">
        <v>631</v>
      </c>
      <c r="B348" s="74" t="s">
        <v>657</v>
      </c>
      <c r="C348" s="75" t="s">
        <v>658</v>
      </c>
      <c r="D348" s="76">
        <v>252000</v>
      </c>
      <c r="E348" s="77">
        <v>322000</v>
      </c>
    </row>
    <row r="349" spans="1:5" x14ac:dyDescent="0.25">
      <c r="A349" s="73" t="s">
        <v>631</v>
      </c>
      <c r="B349" s="74" t="s">
        <v>659</v>
      </c>
      <c r="C349" s="75" t="s">
        <v>660</v>
      </c>
      <c r="D349" s="76">
        <v>280000</v>
      </c>
      <c r="E349" s="77">
        <v>359000</v>
      </c>
    </row>
    <row r="350" spans="1:5" x14ac:dyDescent="0.25">
      <c r="A350" s="73" t="s">
        <v>631</v>
      </c>
      <c r="B350" s="74" t="s">
        <v>661</v>
      </c>
      <c r="C350" s="75" t="s">
        <v>662</v>
      </c>
      <c r="D350" s="76">
        <v>221000</v>
      </c>
      <c r="E350" s="77">
        <v>283000</v>
      </c>
    </row>
    <row r="351" spans="1:5" x14ac:dyDescent="0.25">
      <c r="A351" s="73" t="s">
        <v>631</v>
      </c>
      <c r="B351" s="74" t="s">
        <v>663</v>
      </c>
      <c r="C351" s="75" t="s">
        <v>662</v>
      </c>
      <c r="D351" s="76">
        <v>209000</v>
      </c>
      <c r="E351" s="77">
        <v>268000</v>
      </c>
    </row>
    <row r="352" spans="1:5" x14ac:dyDescent="0.25">
      <c r="A352" s="73" t="s">
        <v>631</v>
      </c>
      <c r="B352" s="74" t="s">
        <v>145</v>
      </c>
      <c r="C352" s="75" t="s">
        <v>664</v>
      </c>
      <c r="D352" s="76">
        <v>152000</v>
      </c>
      <c r="E352" s="77">
        <v>195000</v>
      </c>
    </row>
    <row r="353" spans="1:5" x14ac:dyDescent="0.25">
      <c r="A353" s="73" t="s">
        <v>631</v>
      </c>
      <c r="B353" s="74" t="s">
        <v>464</v>
      </c>
      <c r="C353" s="75" t="s">
        <v>665</v>
      </c>
      <c r="D353" s="76">
        <v>211000</v>
      </c>
      <c r="E353" s="77">
        <v>270000</v>
      </c>
    </row>
    <row r="354" spans="1:5" x14ac:dyDescent="0.25">
      <c r="A354" s="73" t="s">
        <v>631</v>
      </c>
      <c r="B354" s="74" t="s">
        <v>394</v>
      </c>
      <c r="C354" s="75" t="s">
        <v>665</v>
      </c>
      <c r="D354" s="76">
        <v>214000</v>
      </c>
      <c r="E354" s="77">
        <v>274000</v>
      </c>
    </row>
    <row r="355" spans="1:5" x14ac:dyDescent="0.25">
      <c r="A355" s="73" t="s">
        <v>631</v>
      </c>
      <c r="B355" s="74" t="s">
        <v>666</v>
      </c>
      <c r="C355" s="75" t="s">
        <v>665</v>
      </c>
      <c r="D355" s="76">
        <v>211000</v>
      </c>
      <c r="E355" s="77">
        <v>270000</v>
      </c>
    </row>
    <row r="356" spans="1:5" x14ac:dyDescent="0.25">
      <c r="A356" s="73" t="s">
        <v>631</v>
      </c>
      <c r="B356" s="74" t="s">
        <v>667</v>
      </c>
      <c r="C356" s="75" t="s">
        <v>665</v>
      </c>
      <c r="D356" s="76">
        <v>218000</v>
      </c>
      <c r="E356" s="77">
        <v>279000</v>
      </c>
    </row>
    <row r="357" spans="1:5" x14ac:dyDescent="0.25">
      <c r="A357" s="73" t="s">
        <v>631</v>
      </c>
      <c r="B357" s="74" t="s">
        <v>668</v>
      </c>
      <c r="C357" s="75" t="s">
        <v>669</v>
      </c>
      <c r="D357" s="76">
        <v>172000</v>
      </c>
      <c r="E357" s="77">
        <v>220000</v>
      </c>
    </row>
    <row r="358" spans="1:5" x14ac:dyDescent="0.25">
      <c r="A358" s="73" t="s">
        <v>631</v>
      </c>
      <c r="B358" s="74" t="s">
        <v>670</v>
      </c>
      <c r="C358" s="75" t="s">
        <v>671</v>
      </c>
      <c r="D358" s="76">
        <v>185000</v>
      </c>
      <c r="E358" s="77">
        <v>237000</v>
      </c>
    </row>
    <row r="359" spans="1:5" x14ac:dyDescent="0.25">
      <c r="A359" s="73" t="s">
        <v>631</v>
      </c>
      <c r="B359" s="74" t="s">
        <v>672</v>
      </c>
      <c r="C359" s="75" t="s">
        <v>673</v>
      </c>
      <c r="D359" s="76">
        <v>188000</v>
      </c>
      <c r="E359" s="77">
        <v>240000</v>
      </c>
    </row>
    <row r="360" spans="1:5" x14ac:dyDescent="0.25">
      <c r="A360" s="73" t="s">
        <v>631</v>
      </c>
      <c r="B360" s="74" t="s">
        <v>129</v>
      </c>
      <c r="C360" s="75" t="s">
        <v>674</v>
      </c>
      <c r="D360" s="76">
        <v>156000</v>
      </c>
      <c r="E360" s="77">
        <v>199000</v>
      </c>
    </row>
    <row r="361" spans="1:5" x14ac:dyDescent="0.25">
      <c r="A361" s="73" t="s">
        <v>631</v>
      </c>
      <c r="B361" s="74" t="s">
        <v>675</v>
      </c>
      <c r="C361" s="75" t="s">
        <v>674</v>
      </c>
      <c r="D361" s="76">
        <v>176000</v>
      </c>
      <c r="E361" s="77">
        <v>225000</v>
      </c>
    </row>
    <row r="362" spans="1:5" x14ac:dyDescent="0.25">
      <c r="A362" s="73" t="s">
        <v>631</v>
      </c>
      <c r="B362" s="74" t="s">
        <v>676</v>
      </c>
      <c r="C362" s="75" t="s">
        <v>677</v>
      </c>
      <c r="D362" s="76">
        <v>233000</v>
      </c>
      <c r="E362" s="77">
        <v>298000</v>
      </c>
    </row>
    <row r="363" spans="1:5" x14ac:dyDescent="0.25">
      <c r="A363" s="73" t="s">
        <v>631</v>
      </c>
      <c r="B363" s="74" t="s">
        <v>678</v>
      </c>
      <c r="C363" s="75" t="s">
        <v>677</v>
      </c>
      <c r="D363" s="76">
        <v>204000</v>
      </c>
      <c r="E363" s="77">
        <v>261000</v>
      </c>
    </row>
    <row r="364" spans="1:5" x14ac:dyDescent="0.25">
      <c r="A364" s="73" t="s">
        <v>631</v>
      </c>
      <c r="B364" s="74" t="s">
        <v>679</v>
      </c>
      <c r="C364" s="75" t="s">
        <v>680</v>
      </c>
      <c r="D364" s="76">
        <v>179000</v>
      </c>
      <c r="E364" s="77">
        <v>230000</v>
      </c>
    </row>
    <row r="365" spans="1:5" x14ac:dyDescent="0.25">
      <c r="A365" s="73" t="s">
        <v>631</v>
      </c>
      <c r="B365" s="74" t="s">
        <v>681</v>
      </c>
      <c r="C365" s="75" t="s">
        <v>682</v>
      </c>
      <c r="D365" s="76">
        <v>176000</v>
      </c>
      <c r="E365" s="77">
        <v>225000</v>
      </c>
    </row>
    <row r="366" spans="1:5" x14ac:dyDescent="0.25">
      <c r="A366" s="73" t="s">
        <v>631</v>
      </c>
      <c r="B366" s="74" t="s">
        <v>683</v>
      </c>
      <c r="C366" s="75" t="s">
        <v>684</v>
      </c>
      <c r="D366" s="76">
        <v>152000</v>
      </c>
      <c r="E366" s="77">
        <v>195000</v>
      </c>
    </row>
    <row r="367" spans="1:5" x14ac:dyDescent="0.25">
      <c r="A367" s="73" t="s">
        <v>631</v>
      </c>
      <c r="B367" s="74" t="s">
        <v>685</v>
      </c>
      <c r="C367" s="75" t="s">
        <v>686</v>
      </c>
      <c r="D367" s="76">
        <v>161000</v>
      </c>
      <c r="E367" s="77">
        <v>206000</v>
      </c>
    </row>
    <row r="368" spans="1:5" x14ac:dyDescent="0.25">
      <c r="A368" s="73" t="s">
        <v>631</v>
      </c>
      <c r="B368" s="74" t="s">
        <v>54</v>
      </c>
      <c r="C368" s="75" t="s">
        <v>686</v>
      </c>
      <c r="D368" s="76">
        <v>161000</v>
      </c>
      <c r="E368" s="77">
        <v>206000</v>
      </c>
    </row>
    <row r="369" spans="1:5" x14ac:dyDescent="0.25">
      <c r="A369" s="73" t="s">
        <v>631</v>
      </c>
      <c r="B369" s="74" t="s">
        <v>687</v>
      </c>
      <c r="C369" s="75" t="s">
        <v>686</v>
      </c>
      <c r="D369" s="76">
        <v>162000</v>
      </c>
      <c r="E369" s="77">
        <v>207000</v>
      </c>
    </row>
    <row r="370" spans="1:5" x14ac:dyDescent="0.25">
      <c r="A370" s="73" t="s">
        <v>631</v>
      </c>
      <c r="B370" s="74" t="s">
        <v>688</v>
      </c>
      <c r="C370" s="75" t="s">
        <v>689</v>
      </c>
      <c r="D370" s="76">
        <v>152000</v>
      </c>
      <c r="E370" s="77">
        <v>195000</v>
      </c>
    </row>
    <row r="371" spans="1:5" x14ac:dyDescent="0.25">
      <c r="A371" s="73" t="s">
        <v>631</v>
      </c>
      <c r="B371" s="74" t="s">
        <v>690</v>
      </c>
      <c r="C371" s="75" t="s">
        <v>691</v>
      </c>
      <c r="D371" s="76">
        <v>190000</v>
      </c>
      <c r="E371" s="77">
        <v>243000</v>
      </c>
    </row>
    <row r="372" spans="1:5" x14ac:dyDescent="0.25">
      <c r="A372" s="73" t="s">
        <v>631</v>
      </c>
      <c r="B372" s="74" t="s">
        <v>692</v>
      </c>
      <c r="C372" s="75" t="s">
        <v>691</v>
      </c>
      <c r="D372" s="76">
        <v>195000</v>
      </c>
      <c r="E372" s="77">
        <v>249000</v>
      </c>
    </row>
    <row r="373" spans="1:5" x14ac:dyDescent="0.25">
      <c r="A373" s="73" t="s">
        <v>631</v>
      </c>
      <c r="B373" s="74" t="s">
        <v>693</v>
      </c>
      <c r="C373" s="75" t="s">
        <v>691</v>
      </c>
      <c r="D373" s="76">
        <v>190000</v>
      </c>
      <c r="E373" s="77">
        <v>243000</v>
      </c>
    </row>
    <row r="374" spans="1:5" x14ac:dyDescent="0.25">
      <c r="A374" s="73" t="s">
        <v>631</v>
      </c>
      <c r="B374" s="74" t="s">
        <v>694</v>
      </c>
      <c r="C374" s="75" t="s">
        <v>691</v>
      </c>
      <c r="D374" s="76">
        <v>210000</v>
      </c>
      <c r="E374" s="77">
        <v>269000</v>
      </c>
    </row>
    <row r="375" spans="1:5" x14ac:dyDescent="0.25">
      <c r="A375" s="73" t="s">
        <v>631</v>
      </c>
      <c r="B375" s="74" t="s">
        <v>157</v>
      </c>
      <c r="C375" s="75" t="s">
        <v>695</v>
      </c>
      <c r="D375" s="76">
        <v>239000</v>
      </c>
      <c r="E375" s="77">
        <v>305000</v>
      </c>
    </row>
    <row r="376" spans="1:5" x14ac:dyDescent="0.25">
      <c r="A376" s="73" t="s">
        <v>631</v>
      </c>
      <c r="B376" s="74" t="s">
        <v>696</v>
      </c>
      <c r="C376" s="75" t="s">
        <v>697</v>
      </c>
      <c r="D376" s="76">
        <v>152000</v>
      </c>
      <c r="E376" s="77">
        <v>195000</v>
      </c>
    </row>
    <row r="377" spans="1:5" x14ac:dyDescent="0.25">
      <c r="A377" s="73" t="s">
        <v>631</v>
      </c>
      <c r="B377" s="74" t="s">
        <v>47</v>
      </c>
      <c r="C377" s="75" t="s">
        <v>698</v>
      </c>
      <c r="D377" s="76">
        <v>152000</v>
      </c>
      <c r="E377" s="77">
        <v>195000</v>
      </c>
    </row>
    <row r="378" spans="1:5" x14ac:dyDescent="0.25">
      <c r="A378" s="73" t="s">
        <v>631</v>
      </c>
      <c r="B378" s="74" t="s">
        <v>304</v>
      </c>
      <c r="C378" s="75" t="s">
        <v>699</v>
      </c>
      <c r="D378" s="76">
        <v>152000</v>
      </c>
      <c r="E378" s="77">
        <v>195000</v>
      </c>
    </row>
    <row r="379" spans="1:5" x14ac:dyDescent="0.25">
      <c r="A379" s="73" t="s">
        <v>631</v>
      </c>
      <c r="B379" s="74" t="s">
        <v>700</v>
      </c>
      <c r="C379" s="75" t="s">
        <v>701</v>
      </c>
      <c r="D379" s="76">
        <v>152000</v>
      </c>
      <c r="E379" s="77">
        <v>195000</v>
      </c>
    </row>
    <row r="380" spans="1:5" x14ac:dyDescent="0.25">
      <c r="A380" s="73" t="s">
        <v>631</v>
      </c>
      <c r="B380" s="74" t="s">
        <v>702</v>
      </c>
      <c r="C380" s="75" t="s">
        <v>703</v>
      </c>
      <c r="D380" s="76">
        <v>152000</v>
      </c>
      <c r="E380" s="77">
        <v>195000</v>
      </c>
    </row>
    <row r="381" spans="1:5" x14ac:dyDescent="0.25">
      <c r="A381" s="73" t="s">
        <v>631</v>
      </c>
      <c r="B381" s="74" t="s">
        <v>133</v>
      </c>
      <c r="C381" s="75" t="s">
        <v>704</v>
      </c>
      <c r="D381" s="76">
        <v>229000</v>
      </c>
      <c r="E381" s="77">
        <v>293000</v>
      </c>
    </row>
    <row r="382" spans="1:5" x14ac:dyDescent="0.25">
      <c r="A382" s="73" t="s">
        <v>631</v>
      </c>
      <c r="B382" s="74" t="s">
        <v>705</v>
      </c>
      <c r="C382" s="75" t="s">
        <v>706</v>
      </c>
      <c r="D382" s="76">
        <v>152000</v>
      </c>
      <c r="E382" s="77">
        <v>195000</v>
      </c>
    </row>
    <row r="383" spans="1:5" x14ac:dyDescent="0.25">
      <c r="A383" s="73" t="s">
        <v>631</v>
      </c>
      <c r="B383" s="74" t="s">
        <v>707</v>
      </c>
      <c r="C383" s="75" t="s">
        <v>708</v>
      </c>
      <c r="D383" s="76">
        <v>152000</v>
      </c>
      <c r="E383" s="77">
        <v>195000</v>
      </c>
    </row>
    <row r="384" spans="1:5" x14ac:dyDescent="0.25">
      <c r="A384" s="73" t="s">
        <v>631</v>
      </c>
      <c r="B384" s="74" t="s">
        <v>709</v>
      </c>
      <c r="C384" s="75" t="s">
        <v>710</v>
      </c>
      <c r="D384" s="76">
        <v>152000</v>
      </c>
      <c r="E384" s="77">
        <v>195000</v>
      </c>
    </row>
    <row r="385" spans="1:5" x14ac:dyDescent="0.25">
      <c r="A385" s="73" t="s">
        <v>631</v>
      </c>
      <c r="B385" s="74" t="s">
        <v>711</v>
      </c>
      <c r="C385" s="75" t="s">
        <v>712</v>
      </c>
      <c r="D385" s="76">
        <v>152000</v>
      </c>
      <c r="E385" s="77">
        <v>195000</v>
      </c>
    </row>
    <row r="386" spans="1:5" x14ac:dyDescent="0.25">
      <c r="A386" s="73" t="s">
        <v>631</v>
      </c>
      <c r="B386" s="74" t="s">
        <v>713</v>
      </c>
      <c r="C386" s="75" t="s">
        <v>714</v>
      </c>
      <c r="D386" s="76">
        <v>152000</v>
      </c>
      <c r="E386" s="77">
        <v>195000</v>
      </c>
    </row>
    <row r="387" spans="1:5" x14ac:dyDescent="0.25">
      <c r="A387" s="73" t="s">
        <v>631</v>
      </c>
      <c r="B387" s="74" t="s">
        <v>137</v>
      </c>
      <c r="C387" s="75" t="s">
        <v>715</v>
      </c>
      <c r="D387" s="76">
        <v>152000</v>
      </c>
      <c r="E387" s="77">
        <v>195000</v>
      </c>
    </row>
    <row r="388" spans="1:5" x14ac:dyDescent="0.25">
      <c r="A388" s="73" t="s">
        <v>631</v>
      </c>
      <c r="B388" s="74" t="s">
        <v>332</v>
      </c>
      <c r="C388" s="75" t="s">
        <v>716</v>
      </c>
      <c r="D388" s="76">
        <v>152000</v>
      </c>
      <c r="E388" s="77">
        <v>195000</v>
      </c>
    </row>
    <row r="389" spans="1:5" x14ac:dyDescent="0.25">
      <c r="A389" s="73" t="s">
        <v>631</v>
      </c>
      <c r="B389" s="74" t="s">
        <v>717</v>
      </c>
      <c r="C389" s="75" t="s">
        <v>718</v>
      </c>
      <c r="D389" s="76">
        <v>152000</v>
      </c>
      <c r="E389" s="77">
        <v>195000</v>
      </c>
    </row>
    <row r="390" spans="1:5" x14ac:dyDescent="0.25">
      <c r="A390" s="73" t="s">
        <v>631</v>
      </c>
      <c r="B390" s="74" t="s">
        <v>719</v>
      </c>
      <c r="C390" s="75" t="s">
        <v>720</v>
      </c>
      <c r="D390" s="76">
        <v>152000</v>
      </c>
      <c r="E390" s="77">
        <v>195000</v>
      </c>
    </row>
    <row r="391" spans="1:5" x14ac:dyDescent="0.25">
      <c r="A391" s="73" t="s">
        <v>631</v>
      </c>
      <c r="B391" s="74" t="s">
        <v>80</v>
      </c>
      <c r="C391" s="75" t="s">
        <v>721</v>
      </c>
      <c r="D391" s="76">
        <v>152000</v>
      </c>
      <c r="E391" s="77">
        <v>195000</v>
      </c>
    </row>
    <row r="392" spans="1:5" x14ac:dyDescent="0.25">
      <c r="A392" s="73" t="s">
        <v>631</v>
      </c>
      <c r="B392" s="74" t="s">
        <v>149</v>
      </c>
      <c r="C392" s="75" t="s">
        <v>722</v>
      </c>
      <c r="D392" s="76">
        <v>405000</v>
      </c>
      <c r="E392" s="77">
        <v>518000</v>
      </c>
    </row>
    <row r="393" spans="1:5" x14ac:dyDescent="0.25">
      <c r="A393" s="73" t="s">
        <v>631</v>
      </c>
      <c r="B393" s="74" t="s">
        <v>723</v>
      </c>
      <c r="C393" s="75" t="s">
        <v>724</v>
      </c>
      <c r="D393" s="76">
        <v>152000</v>
      </c>
      <c r="E393" s="77">
        <v>195000</v>
      </c>
    </row>
    <row r="394" spans="1:5" x14ac:dyDescent="0.25">
      <c r="A394" s="73" t="s">
        <v>631</v>
      </c>
      <c r="B394" s="74" t="s">
        <v>725</v>
      </c>
      <c r="C394" s="75" t="s">
        <v>726</v>
      </c>
      <c r="D394" s="76">
        <v>152000</v>
      </c>
      <c r="E394" s="77">
        <v>195000</v>
      </c>
    </row>
    <row r="395" spans="1:5" x14ac:dyDescent="0.25">
      <c r="A395" s="73" t="s">
        <v>631</v>
      </c>
      <c r="B395" s="74" t="s">
        <v>727</v>
      </c>
      <c r="C395" s="75" t="s">
        <v>728</v>
      </c>
      <c r="D395" s="76">
        <v>152000</v>
      </c>
      <c r="E395" s="77">
        <v>195000</v>
      </c>
    </row>
    <row r="396" spans="1:5" x14ac:dyDescent="0.25">
      <c r="A396" s="73" t="s">
        <v>631</v>
      </c>
      <c r="B396" s="74" t="s">
        <v>729</v>
      </c>
      <c r="C396" s="75" t="s">
        <v>730</v>
      </c>
      <c r="D396" s="76">
        <v>152000</v>
      </c>
      <c r="E396" s="77">
        <v>195000</v>
      </c>
    </row>
    <row r="397" spans="1:5" x14ac:dyDescent="0.25">
      <c r="A397" s="73" t="s">
        <v>631</v>
      </c>
      <c r="B397" s="74" t="s">
        <v>371</v>
      </c>
      <c r="C397" s="75" t="s">
        <v>731</v>
      </c>
      <c r="D397" s="76">
        <v>152000</v>
      </c>
      <c r="E397" s="77">
        <v>195000</v>
      </c>
    </row>
    <row r="398" spans="1:5" x14ac:dyDescent="0.25">
      <c r="A398" s="73" t="s">
        <v>631</v>
      </c>
      <c r="B398" s="74" t="s">
        <v>163</v>
      </c>
      <c r="C398" s="75" t="s">
        <v>732</v>
      </c>
      <c r="D398" s="76">
        <v>152000</v>
      </c>
      <c r="E398" s="77">
        <v>195000</v>
      </c>
    </row>
    <row r="399" spans="1:5" x14ac:dyDescent="0.25">
      <c r="A399" s="73" t="s">
        <v>733</v>
      </c>
      <c r="B399" s="74" t="s">
        <v>650</v>
      </c>
      <c r="C399" s="75" t="s">
        <v>734</v>
      </c>
      <c r="D399" s="76">
        <v>152000</v>
      </c>
      <c r="E399" s="77">
        <v>195000</v>
      </c>
    </row>
    <row r="400" spans="1:5" x14ac:dyDescent="0.25">
      <c r="A400" s="73" t="s">
        <v>733</v>
      </c>
      <c r="B400" s="74" t="s">
        <v>735</v>
      </c>
      <c r="C400" s="75" t="s">
        <v>734</v>
      </c>
      <c r="D400" s="76">
        <v>152000</v>
      </c>
      <c r="E400" s="77">
        <v>195000</v>
      </c>
    </row>
    <row r="401" spans="1:5" x14ac:dyDescent="0.25">
      <c r="A401" s="73" t="s">
        <v>733</v>
      </c>
      <c r="B401" s="74" t="s">
        <v>49</v>
      </c>
      <c r="C401" s="75" t="s">
        <v>734</v>
      </c>
      <c r="D401" s="76">
        <v>156000</v>
      </c>
      <c r="E401" s="77">
        <v>200000</v>
      </c>
    </row>
    <row r="402" spans="1:5" x14ac:dyDescent="0.25">
      <c r="A402" s="73" t="s">
        <v>733</v>
      </c>
      <c r="B402" s="74" t="s">
        <v>736</v>
      </c>
      <c r="C402" s="75" t="s">
        <v>734</v>
      </c>
      <c r="D402" s="76">
        <v>152000</v>
      </c>
      <c r="E402" s="77">
        <v>195000</v>
      </c>
    </row>
    <row r="403" spans="1:5" x14ac:dyDescent="0.25">
      <c r="A403" s="73" t="s">
        <v>733</v>
      </c>
      <c r="B403" s="74" t="s">
        <v>737</v>
      </c>
      <c r="C403" s="75" t="s">
        <v>734</v>
      </c>
      <c r="D403" s="76">
        <v>152000</v>
      </c>
      <c r="E403" s="77">
        <v>195000</v>
      </c>
    </row>
    <row r="404" spans="1:5" x14ac:dyDescent="0.25">
      <c r="A404" s="73" t="s">
        <v>733</v>
      </c>
      <c r="B404" s="74" t="s">
        <v>105</v>
      </c>
      <c r="C404" s="75" t="s">
        <v>738</v>
      </c>
      <c r="D404" s="76">
        <v>175000</v>
      </c>
      <c r="E404" s="77">
        <v>224000</v>
      </c>
    </row>
    <row r="405" spans="1:5" x14ac:dyDescent="0.25">
      <c r="A405" s="73" t="s">
        <v>733</v>
      </c>
      <c r="B405" s="74" t="s">
        <v>80</v>
      </c>
      <c r="C405" s="75" t="s">
        <v>738</v>
      </c>
      <c r="D405" s="76">
        <v>175000</v>
      </c>
      <c r="E405" s="77">
        <v>224000</v>
      </c>
    </row>
    <row r="406" spans="1:5" x14ac:dyDescent="0.25">
      <c r="A406" s="73" t="s">
        <v>733</v>
      </c>
      <c r="B406" s="74" t="s">
        <v>739</v>
      </c>
      <c r="C406" s="75" t="s">
        <v>738</v>
      </c>
      <c r="D406" s="76">
        <v>226000</v>
      </c>
      <c r="E406" s="77">
        <v>289000</v>
      </c>
    </row>
    <row r="407" spans="1:5" x14ac:dyDescent="0.25">
      <c r="A407" s="73" t="s">
        <v>733</v>
      </c>
      <c r="B407" s="74" t="s">
        <v>740</v>
      </c>
      <c r="C407" s="75" t="s">
        <v>738</v>
      </c>
      <c r="D407" s="76">
        <v>175000</v>
      </c>
      <c r="E407" s="77">
        <v>224000</v>
      </c>
    </row>
    <row r="408" spans="1:5" x14ac:dyDescent="0.25">
      <c r="A408" s="73" t="s">
        <v>733</v>
      </c>
      <c r="B408" s="74" t="s">
        <v>741</v>
      </c>
      <c r="C408" s="75" t="s">
        <v>742</v>
      </c>
      <c r="D408" s="76">
        <v>190000</v>
      </c>
      <c r="E408" s="77">
        <v>243000</v>
      </c>
    </row>
    <row r="409" spans="1:5" x14ac:dyDescent="0.25">
      <c r="A409" s="73" t="s">
        <v>733</v>
      </c>
      <c r="B409" s="74" t="s">
        <v>743</v>
      </c>
      <c r="C409" s="75" t="s">
        <v>742</v>
      </c>
      <c r="D409" s="76">
        <v>190000</v>
      </c>
      <c r="E409" s="77">
        <v>243000</v>
      </c>
    </row>
    <row r="410" spans="1:5" x14ac:dyDescent="0.25">
      <c r="A410" s="73" t="s">
        <v>733</v>
      </c>
      <c r="B410" s="74" t="s">
        <v>296</v>
      </c>
      <c r="C410" s="75" t="s">
        <v>742</v>
      </c>
      <c r="D410" s="76">
        <v>190000</v>
      </c>
      <c r="E410" s="77">
        <v>243000</v>
      </c>
    </row>
    <row r="411" spans="1:5" x14ac:dyDescent="0.25">
      <c r="A411" s="73" t="s">
        <v>733</v>
      </c>
      <c r="B411" s="74" t="s">
        <v>101</v>
      </c>
      <c r="C411" s="75" t="s">
        <v>742</v>
      </c>
      <c r="D411" s="76">
        <v>214000</v>
      </c>
      <c r="E411" s="77">
        <v>274000</v>
      </c>
    </row>
    <row r="412" spans="1:5" x14ac:dyDescent="0.25">
      <c r="A412" s="73" t="s">
        <v>733</v>
      </c>
      <c r="B412" s="74" t="s">
        <v>744</v>
      </c>
      <c r="C412" s="75" t="s">
        <v>742</v>
      </c>
      <c r="D412" s="76">
        <v>190000</v>
      </c>
      <c r="E412" s="77">
        <v>243000</v>
      </c>
    </row>
    <row r="413" spans="1:5" x14ac:dyDescent="0.25">
      <c r="A413" s="73" t="s">
        <v>733</v>
      </c>
      <c r="B413" s="74" t="s">
        <v>745</v>
      </c>
      <c r="C413" s="75" t="s">
        <v>742</v>
      </c>
      <c r="D413" s="76">
        <v>214000</v>
      </c>
      <c r="E413" s="77">
        <v>274000</v>
      </c>
    </row>
    <row r="414" spans="1:5" x14ac:dyDescent="0.25">
      <c r="A414" s="73" t="s">
        <v>733</v>
      </c>
      <c r="B414" s="74" t="s">
        <v>746</v>
      </c>
      <c r="C414" s="75" t="s">
        <v>742</v>
      </c>
      <c r="D414" s="76">
        <v>200000</v>
      </c>
      <c r="E414" s="77">
        <v>255000</v>
      </c>
    </row>
    <row r="415" spans="1:5" x14ac:dyDescent="0.25">
      <c r="A415" s="73" t="s">
        <v>733</v>
      </c>
      <c r="B415" s="74" t="s">
        <v>747</v>
      </c>
      <c r="C415" s="75" t="s">
        <v>742</v>
      </c>
      <c r="D415" s="76">
        <v>190000</v>
      </c>
      <c r="E415" s="77">
        <v>243000</v>
      </c>
    </row>
    <row r="416" spans="1:5" x14ac:dyDescent="0.25">
      <c r="A416" s="73" t="s">
        <v>733</v>
      </c>
      <c r="B416" s="74" t="s">
        <v>127</v>
      </c>
      <c r="C416" s="75" t="s">
        <v>742</v>
      </c>
      <c r="D416" s="76">
        <v>217000</v>
      </c>
      <c r="E416" s="77">
        <v>278000</v>
      </c>
    </row>
    <row r="417" spans="1:5" x14ac:dyDescent="0.25">
      <c r="A417" s="73" t="s">
        <v>733</v>
      </c>
      <c r="B417" s="74" t="s">
        <v>502</v>
      </c>
      <c r="C417" s="75" t="s">
        <v>742</v>
      </c>
      <c r="D417" s="76">
        <v>190000</v>
      </c>
      <c r="E417" s="77">
        <v>243000</v>
      </c>
    </row>
    <row r="418" spans="1:5" x14ac:dyDescent="0.25">
      <c r="A418" s="73" t="s">
        <v>733</v>
      </c>
      <c r="B418" s="74" t="s">
        <v>131</v>
      </c>
      <c r="C418" s="75" t="s">
        <v>742</v>
      </c>
      <c r="D418" s="76">
        <v>241000</v>
      </c>
      <c r="E418" s="77">
        <v>309000</v>
      </c>
    </row>
    <row r="419" spans="1:5" x14ac:dyDescent="0.25">
      <c r="A419" s="73" t="s">
        <v>733</v>
      </c>
      <c r="B419" s="74" t="s">
        <v>748</v>
      </c>
      <c r="C419" s="75" t="s">
        <v>742</v>
      </c>
      <c r="D419" s="76">
        <v>256000</v>
      </c>
      <c r="E419" s="77">
        <v>328000</v>
      </c>
    </row>
    <row r="420" spans="1:5" x14ac:dyDescent="0.25">
      <c r="A420" s="73" t="s">
        <v>733</v>
      </c>
      <c r="B420" s="74" t="s">
        <v>316</v>
      </c>
      <c r="C420" s="75" t="s">
        <v>742</v>
      </c>
      <c r="D420" s="76">
        <v>213000</v>
      </c>
      <c r="E420" s="77">
        <v>272000</v>
      </c>
    </row>
    <row r="421" spans="1:5" x14ac:dyDescent="0.25">
      <c r="A421" s="73" t="s">
        <v>733</v>
      </c>
      <c r="B421" s="74" t="s">
        <v>749</v>
      </c>
      <c r="C421" s="75" t="s">
        <v>742</v>
      </c>
      <c r="D421" s="76">
        <v>197000</v>
      </c>
      <c r="E421" s="77">
        <v>252000</v>
      </c>
    </row>
    <row r="422" spans="1:5" x14ac:dyDescent="0.25">
      <c r="A422" s="73" t="s">
        <v>733</v>
      </c>
      <c r="B422" s="74" t="s">
        <v>750</v>
      </c>
      <c r="C422" s="75" t="s">
        <v>742</v>
      </c>
      <c r="D422" s="76">
        <v>190000</v>
      </c>
      <c r="E422" s="77">
        <v>243000</v>
      </c>
    </row>
    <row r="423" spans="1:5" x14ac:dyDescent="0.25">
      <c r="A423" s="73" t="s">
        <v>733</v>
      </c>
      <c r="B423" s="74" t="s">
        <v>71</v>
      </c>
      <c r="C423" s="75" t="s">
        <v>742</v>
      </c>
      <c r="D423" s="76">
        <v>190000</v>
      </c>
      <c r="E423" s="77">
        <v>243000</v>
      </c>
    </row>
    <row r="424" spans="1:5" x14ac:dyDescent="0.25">
      <c r="A424" s="73" t="s">
        <v>733</v>
      </c>
      <c r="B424" s="74" t="s">
        <v>751</v>
      </c>
      <c r="C424" s="75" t="s">
        <v>742</v>
      </c>
      <c r="D424" s="76">
        <v>190000</v>
      </c>
      <c r="E424" s="77">
        <v>243000</v>
      </c>
    </row>
    <row r="425" spans="1:5" x14ac:dyDescent="0.25">
      <c r="A425" s="73" t="s">
        <v>733</v>
      </c>
      <c r="B425" s="74" t="s">
        <v>345</v>
      </c>
      <c r="C425" s="75" t="s">
        <v>742</v>
      </c>
      <c r="D425" s="76">
        <v>190000</v>
      </c>
      <c r="E425" s="77">
        <v>243000</v>
      </c>
    </row>
    <row r="426" spans="1:5" x14ac:dyDescent="0.25">
      <c r="A426" s="73" t="s">
        <v>733</v>
      </c>
      <c r="B426" s="74" t="s">
        <v>752</v>
      </c>
      <c r="C426" s="75" t="s">
        <v>742</v>
      </c>
      <c r="D426" s="76">
        <v>190000</v>
      </c>
      <c r="E426" s="77">
        <v>243000</v>
      </c>
    </row>
    <row r="427" spans="1:5" x14ac:dyDescent="0.25">
      <c r="A427" s="73" t="s">
        <v>733</v>
      </c>
      <c r="B427" s="74" t="s">
        <v>91</v>
      </c>
      <c r="C427" s="75" t="s">
        <v>742</v>
      </c>
      <c r="D427" s="76">
        <v>190000</v>
      </c>
      <c r="E427" s="77">
        <v>243000</v>
      </c>
    </row>
    <row r="428" spans="1:5" x14ac:dyDescent="0.25">
      <c r="A428" s="73" t="s">
        <v>733</v>
      </c>
      <c r="B428" s="74" t="s">
        <v>153</v>
      </c>
      <c r="C428" s="75" t="s">
        <v>742</v>
      </c>
      <c r="D428" s="76">
        <v>190000</v>
      </c>
      <c r="E428" s="77">
        <v>243000</v>
      </c>
    </row>
    <row r="429" spans="1:5" x14ac:dyDescent="0.25">
      <c r="A429" s="73" t="s">
        <v>733</v>
      </c>
      <c r="B429" s="74" t="s">
        <v>753</v>
      </c>
      <c r="C429" s="75" t="s">
        <v>742</v>
      </c>
      <c r="D429" s="76">
        <v>190000</v>
      </c>
      <c r="E429" s="77">
        <v>243000</v>
      </c>
    </row>
    <row r="430" spans="1:5" x14ac:dyDescent="0.25">
      <c r="A430" s="73" t="s">
        <v>733</v>
      </c>
      <c r="B430" s="74" t="s">
        <v>754</v>
      </c>
      <c r="C430" s="75" t="s">
        <v>742</v>
      </c>
      <c r="D430" s="76">
        <v>190000</v>
      </c>
      <c r="E430" s="77">
        <v>243000</v>
      </c>
    </row>
    <row r="431" spans="1:5" x14ac:dyDescent="0.25">
      <c r="A431" s="73" t="s">
        <v>733</v>
      </c>
      <c r="B431" s="74" t="s">
        <v>635</v>
      </c>
      <c r="C431" s="75" t="s">
        <v>742</v>
      </c>
      <c r="D431" s="76">
        <v>190000</v>
      </c>
      <c r="E431" s="77">
        <v>243000</v>
      </c>
    </row>
    <row r="432" spans="1:5" x14ac:dyDescent="0.25">
      <c r="A432" s="73" t="s">
        <v>733</v>
      </c>
      <c r="B432" s="74" t="s">
        <v>755</v>
      </c>
      <c r="C432" s="75" t="s">
        <v>756</v>
      </c>
      <c r="D432" s="76">
        <v>152000</v>
      </c>
      <c r="E432" s="77">
        <v>195000</v>
      </c>
    </row>
    <row r="433" spans="1:5" x14ac:dyDescent="0.25">
      <c r="A433" s="73" t="s">
        <v>733</v>
      </c>
      <c r="B433" s="74" t="s">
        <v>757</v>
      </c>
      <c r="C433" s="75" t="s">
        <v>758</v>
      </c>
      <c r="D433" s="76">
        <v>152000</v>
      </c>
      <c r="E433" s="77">
        <v>195000</v>
      </c>
    </row>
    <row r="434" spans="1:5" x14ac:dyDescent="0.25">
      <c r="A434" s="73" t="s">
        <v>733</v>
      </c>
      <c r="B434" s="74" t="s">
        <v>139</v>
      </c>
      <c r="C434" s="75" t="s">
        <v>759</v>
      </c>
      <c r="D434" s="76">
        <v>152000</v>
      </c>
      <c r="E434" s="77">
        <v>195000</v>
      </c>
    </row>
    <row r="435" spans="1:5" x14ac:dyDescent="0.25">
      <c r="A435" s="73" t="s">
        <v>733</v>
      </c>
      <c r="B435" s="74" t="s">
        <v>760</v>
      </c>
      <c r="C435" s="75" t="s">
        <v>761</v>
      </c>
      <c r="D435" s="76">
        <v>152000</v>
      </c>
      <c r="E435" s="77">
        <v>195000</v>
      </c>
    </row>
    <row r="436" spans="1:5" x14ac:dyDescent="0.25">
      <c r="A436" s="73" t="s">
        <v>733</v>
      </c>
      <c r="B436" s="74" t="s">
        <v>67</v>
      </c>
      <c r="C436" s="75" t="s">
        <v>762</v>
      </c>
      <c r="D436" s="76">
        <v>208000</v>
      </c>
      <c r="E436" s="77">
        <v>266000</v>
      </c>
    </row>
    <row r="437" spans="1:5" x14ac:dyDescent="0.25">
      <c r="A437" s="73" t="s">
        <v>733</v>
      </c>
      <c r="B437" s="74" t="s">
        <v>763</v>
      </c>
      <c r="C437" s="75" t="s">
        <v>764</v>
      </c>
      <c r="D437" s="76">
        <v>152000</v>
      </c>
      <c r="E437" s="77">
        <v>195000</v>
      </c>
    </row>
    <row r="438" spans="1:5" x14ac:dyDescent="0.25">
      <c r="A438" s="73" t="s">
        <v>733</v>
      </c>
      <c r="B438" s="74" t="s">
        <v>304</v>
      </c>
      <c r="C438" s="75" t="s">
        <v>764</v>
      </c>
      <c r="D438" s="76">
        <v>163000</v>
      </c>
      <c r="E438" s="77">
        <v>208000</v>
      </c>
    </row>
    <row r="439" spans="1:5" x14ac:dyDescent="0.25">
      <c r="A439" s="73" t="s">
        <v>733</v>
      </c>
      <c r="B439" s="74" t="s">
        <v>765</v>
      </c>
      <c r="C439" s="75" t="s">
        <v>764</v>
      </c>
      <c r="D439" s="76">
        <v>152000</v>
      </c>
      <c r="E439" s="77">
        <v>195000</v>
      </c>
    </row>
    <row r="440" spans="1:5" x14ac:dyDescent="0.25">
      <c r="A440" s="73" t="s">
        <v>733</v>
      </c>
      <c r="B440" s="74" t="s">
        <v>766</v>
      </c>
      <c r="C440" s="75" t="s">
        <v>764</v>
      </c>
      <c r="D440" s="76">
        <v>152000</v>
      </c>
      <c r="E440" s="77">
        <v>195000</v>
      </c>
    </row>
    <row r="441" spans="1:5" x14ac:dyDescent="0.25">
      <c r="A441" s="73" t="s">
        <v>733</v>
      </c>
      <c r="B441" s="74" t="s">
        <v>280</v>
      </c>
      <c r="C441" s="75" t="s">
        <v>767</v>
      </c>
      <c r="D441" s="76">
        <v>152000</v>
      </c>
      <c r="E441" s="77">
        <v>195000</v>
      </c>
    </row>
    <row r="442" spans="1:5" x14ac:dyDescent="0.25">
      <c r="A442" s="73" t="s">
        <v>733</v>
      </c>
      <c r="B442" s="74" t="s">
        <v>768</v>
      </c>
      <c r="C442" s="75" t="s">
        <v>769</v>
      </c>
      <c r="D442" s="76">
        <v>162000</v>
      </c>
      <c r="E442" s="77">
        <v>208000</v>
      </c>
    </row>
    <row r="443" spans="1:5" x14ac:dyDescent="0.25">
      <c r="A443" s="73" t="s">
        <v>733</v>
      </c>
      <c r="B443" s="74" t="s">
        <v>770</v>
      </c>
      <c r="C443" s="75" t="s">
        <v>769</v>
      </c>
      <c r="D443" s="76">
        <v>169000</v>
      </c>
      <c r="E443" s="77">
        <v>216000</v>
      </c>
    </row>
    <row r="444" spans="1:5" x14ac:dyDescent="0.25">
      <c r="A444" s="73" t="s">
        <v>733</v>
      </c>
      <c r="B444" s="74" t="s">
        <v>771</v>
      </c>
      <c r="C444" s="75" t="s">
        <v>769</v>
      </c>
      <c r="D444" s="76">
        <v>162000</v>
      </c>
      <c r="E444" s="77">
        <v>208000</v>
      </c>
    </row>
    <row r="445" spans="1:5" x14ac:dyDescent="0.25">
      <c r="A445" s="73" t="s">
        <v>733</v>
      </c>
      <c r="B445" s="74" t="s">
        <v>772</v>
      </c>
      <c r="C445" s="75" t="s">
        <v>773</v>
      </c>
      <c r="D445" s="76">
        <v>166000</v>
      </c>
      <c r="E445" s="77">
        <v>213000</v>
      </c>
    </row>
    <row r="446" spans="1:5" x14ac:dyDescent="0.25">
      <c r="A446" s="73" t="s">
        <v>733</v>
      </c>
      <c r="B446" s="74" t="s">
        <v>774</v>
      </c>
      <c r="C446" s="75" t="s">
        <v>773</v>
      </c>
      <c r="D446" s="76">
        <v>166000</v>
      </c>
      <c r="E446" s="77">
        <v>213000</v>
      </c>
    </row>
    <row r="447" spans="1:5" x14ac:dyDescent="0.25">
      <c r="A447" s="73" t="s">
        <v>733</v>
      </c>
      <c r="B447" s="74" t="s">
        <v>59</v>
      </c>
      <c r="C447" s="75" t="s">
        <v>773</v>
      </c>
      <c r="D447" s="76">
        <v>166000</v>
      </c>
      <c r="E447" s="77">
        <v>213000</v>
      </c>
    </row>
    <row r="448" spans="1:5" x14ac:dyDescent="0.25">
      <c r="A448" s="73" t="s">
        <v>733</v>
      </c>
      <c r="B448" s="74" t="s">
        <v>775</v>
      </c>
      <c r="C448" s="75" t="s">
        <v>62</v>
      </c>
      <c r="D448" s="76">
        <v>152000</v>
      </c>
      <c r="E448" s="77">
        <v>195000</v>
      </c>
    </row>
    <row r="449" spans="1:5" x14ac:dyDescent="0.25">
      <c r="A449" s="73" t="s">
        <v>733</v>
      </c>
      <c r="B449" s="74" t="s">
        <v>776</v>
      </c>
      <c r="C449" s="75" t="s">
        <v>62</v>
      </c>
      <c r="D449" s="76">
        <v>204000</v>
      </c>
      <c r="E449" s="77">
        <v>261000</v>
      </c>
    </row>
    <row r="450" spans="1:5" x14ac:dyDescent="0.25">
      <c r="A450" s="73" t="s">
        <v>733</v>
      </c>
      <c r="B450" s="74" t="s">
        <v>145</v>
      </c>
      <c r="C450" s="75" t="s">
        <v>62</v>
      </c>
      <c r="D450" s="76">
        <v>152000</v>
      </c>
      <c r="E450" s="77">
        <v>195000</v>
      </c>
    </row>
    <row r="451" spans="1:5" x14ac:dyDescent="0.25">
      <c r="A451" s="73" t="s">
        <v>733</v>
      </c>
      <c r="B451" s="74" t="s">
        <v>777</v>
      </c>
      <c r="C451" s="75" t="s">
        <v>62</v>
      </c>
      <c r="D451" s="76">
        <v>152000</v>
      </c>
      <c r="E451" s="77">
        <v>195000</v>
      </c>
    </row>
    <row r="452" spans="1:5" x14ac:dyDescent="0.25">
      <c r="A452" s="73" t="s">
        <v>733</v>
      </c>
      <c r="B452" s="74" t="s">
        <v>778</v>
      </c>
      <c r="C452" s="75" t="s">
        <v>779</v>
      </c>
      <c r="D452" s="76">
        <v>152000</v>
      </c>
      <c r="E452" s="77">
        <v>195000</v>
      </c>
    </row>
    <row r="453" spans="1:5" x14ac:dyDescent="0.25">
      <c r="A453" s="73" t="s">
        <v>733</v>
      </c>
      <c r="B453" s="74" t="s">
        <v>780</v>
      </c>
      <c r="C453" s="75" t="s">
        <v>781</v>
      </c>
      <c r="D453" s="76">
        <v>152000</v>
      </c>
      <c r="E453" s="77">
        <v>195000</v>
      </c>
    </row>
    <row r="454" spans="1:5" x14ac:dyDescent="0.25">
      <c r="A454" s="73" t="s">
        <v>733</v>
      </c>
      <c r="B454" s="74" t="s">
        <v>782</v>
      </c>
      <c r="C454" s="75" t="s">
        <v>783</v>
      </c>
      <c r="D454" s="76">
        <v>174000</v>
      </c>
      <c r="E454" s="77">
        <v>222000</v>
      </c>
    </row>
    <row r="455" spans="1:5" x14ac:dyDescent="0.25">
      <c r="A455" s="73" t="s">
        <v>733</v>
      </c>
      <c r="B455" s="74" t="s">
        <v>719</v>
      </c>
      <c r="C455" s="75" t="s">
        <v>784</v>
      </c>
      <c r="D455" s="76">
        <v>152000</v>
      </c>
      <c r="E455" s="77">
        <v>195000</v>
      </c>
    </row>
    <row r="456" spans="1:5" x14ac:dyDescent="0.25">
      <c r="A456" s="73" t="s">
        <v>733</v>
      </c>
      <c r="B456" s="74" t="s">
        <v>785</v>
      </c>
      <c r="C456" s="75" t="s">
        <v>786</v>
      </c>
      <c r="D456" s="76">
        <v>152000</v>
      </c>
      <c r="E456" s="77">
        <v>195000</v>
      </c>
    </row>
    <row r="457" spans="1:5" x14ac:dyDescent="0.25">
      <c r="A457" s="73" t="s">
        <v>733</v>
      </c>
      <c r="B457" s="74" t="s">
        <v>51</v>
      </c>
      <c r="C457" s="75" t="s">
        <v>787</v>
      </c>
      <c r="D457" s="76">
        <v>152000</v>
      </c>
      <c r="E457" s="77">
        <v>195000</v>
      </c>
    </row>
    <row r="458" spans="1:5" x14ac:dyDescent="0.25">
      <c r="A458" s="73" t="s">
        <v>733</v>
      </c>
      <c r="B458" s="74" t="s">
        <v>260</v>
      </c>
      <c r="C458" s="75" t="s">
        <v>787</v>
      </c>
      <c r="D458" s="76">
        <v>152000</v>
      </c>
      <c r="E458" s="77">
        <v>195000</v>
      </c>
    </row>
    <row r="459" spans="1:5" x14ac:dyDescent="0.25">
      <c r="A459" s="73" t="s">
        <v>733</v>
      </c>
      <c r="B459" s="74" t="s">
        <v>788</v>
      </c>
      <c r="C459" s="75" t="s">
        <v>787</v>
      </c>
      <c r="D459" s="76">
        <v>152000</v>
      </c>
      <c r="E459" s="77">
        <v>195000</v>
      </c>
    </row>
    <row r="460" spans="1:5" x14ac:dyDescent="0.25">
      <c r="A460" s="73" t="s">
        <v>733</v>
      </c>
      <c r="B460" s="74" t="s">
        <v>789</v>
      </c>
      <c r="C460" s="75" t="s">
        <v>787</v>
      </c>
      <c r="D460" s="76">
        <v>152000</v>
      </c>
      <c r="E460" s="77">
        <v>195000</v>
      </c>
    </row>
    <row r="461" spans="1:5" x14ac:dyDescent="0.25">
      <c r="A461" s="73" t="s">
        <v>733</v>
      </c>
      <c r="B461" s="74" t="s">
        <v>149</v>
      </c>
      <c r="C461" s="75" t="s">
        <v>790</v>
      </c>
      <c r="D461" s="76">
        <v>167000</v>
      </c>
      <c r="E461" s="77">
        <v>214000</v>
      </c>
    </row>
    <row r="462" spans="1:5" x14ac:dyDescent="0.25">
      <c r="A462" s="73" t="s">
        <v>733</v>
      </c>
      <c r="B462" s="74" t="s">
        <v>791</v>
      </c>
      <c r="C462" s="75" t="s">
        <v>792</v>
      </c>
      <c r="D462" s="76">
        <v>152000</v>
      </c>
      <c r="E462" s="77">
        <v>195000</v>
      </c>
    </row>
    <row r="463" spans="1:5" x14ac:dyDescent="0.25">
      <c r="A463" s="73" t="s">
        <v>733</v>
      </c>
      <c r="B463" s="74" t="s">
        <v>793</v>
      </c>
      <c r="C463" s="75" t="s">
        <v>794</v>
      </c>
      <c r="D463" s="76">
        <v>190000</v>
      </c>
      <c r="E463" s="77">
        <v>243000</v>
      </c>
    </row>
    <row r="464" spans="1:5" x14ac:dyDescent="0.25">
      <c r="A464" s="73" t="s">
        <v>733</v>
      </c>
      <c r="B464" s="74" t="s">
        <v>795</v>
      </c>
      <c r="C464" s="75" t="s">
        <v>794</v>
      </c>
      <c r="D464" s="76">
        <v>176000</v>
      </c>
      <c r="E464" s="77">
        <v>225000</v>
      </c>
    </row>
    <row r="465" spans="1:5" x14ac:dyDescent="0.25">
      <c r="A465" s="73" t="s">
        <v>733</v>
      </c>
      <c r="B465" s="74" t="s">
        <v>796</v>
      </c>
      <c r="C465" s="75" t="s">
        <v>794</v>
      </c>
      <c r="D465" s="76">
        <v>176000</v>
      </c>
      <c r="E465" s="77">
        <v>225000</v>
      </c>
    </row>
    <row r="466" spans="1:5" x14ac:dyDescent="0.25">
      <c r="A466" s="73" t="s">
        <v>733</v>
      </c>
      <c r="B466" s="74" t="s">
        <v>797</v>
      </c>
      <c r="C466" s="75" t="s">
        <v>798</v>
      </c>
      <c r="D466" s="76">
        <v>152000</v>
      </c>
      <c r="E466" s="77">
        <v>195000</v>
      </c>
    </row>
    <row r="467" spans="1:5" x14ac:dyDescent="0.25">
      <c r="A467" s="73" t="s">
        <v>733</v>
      </c>
      <c r="B467" s="74" t="s">
        <v>799</v>
      </c>
      <c r="C467" s="75" t="s">
        <v>798</v>
      </c>
      <c r="D467" s="76">
        <v>152000</v>
      </c>
      <c r="E467" s="77">
        <v>195000</v>
      </c>
    </row>
    <row r="468" spans="1:5" x14ac:dyDescent="0.25">
      <c r="A468" s="73" t="s">
        <v>733</v>
      </c>
      <c r="B468" s="74" t="s">
        <v>800</v>
      </c>
      <c r="C468" s="75" t="s">
        <v>798</v>
      </c>
      <c r="D468" s="76">
        <v>152000</v>
      </c>
      <c r="E468" s="77">
        <v>195000</v>
      </c>
    </row>
    <row r="469" spans="1:5" x14ac:dyDescent="0.25">
      <c r="A469" s="73" t="s">
        <v>733</v>
      </c>
      <c r="B469" s="74" t="s">
        <v>86</v>
      </c>
      <c r="C469" s="75" t="s">
        <v>798</v>
      </c>
      <c r="D469" s="76">
        <v>152000</v>
      </c>
      <c r="E469" s="77">
        <v>195000</v>
      </c>
    </row>
    <row r="470" spans="1:5" x14ac:dyDescent="0.25">
      <c r="A470" s="73" t="s">
        <v>733</v>
      </c>
      <c r="B470" s="74" t="s">
        <v>70</v>
      </c>
      <c r="C470" s="75" t="s">
        <v>801</v>
      </c>
      <c r="D470" s="76">
        <v>152000</v>
      </c>
      <c r="E470" s="77">
        <v>195000</v>
      </c>
    </row>
    <row r="471" spans="1:5" x14ac:dyDescent="0.25">
      <c r="A471" s="73" t="s">
        <v>733</v>
      </c>
      <c r="B471" s="74" t="s">
        <v>802</v>
      </c>
      <c r="C471" s="75" t="s">
        <v>803</v>
      </c>
      <c r="D471" s="76">
        <v>152000</v>
      </c>
      <c r="E471" s="77">
        <v>195000</v>
      </c>
    </row>
    <row r="472" spans="1:5" x14ac:dyDescent="0.25">
      <c r="A472" s="73" t="s">
        <v>733</v>
      </c>
      <c r="B472" s="74" t="s">
        <v>272</v>
      </c>
      <c r="C472" s="75" t="s">
        <v>804</v>
      </c>
      <c r="D472" s="76">
        <v>152000</v>
      </c>
      <c r="E472" s="77">
        <v>195000</v>
      </c>
    </row>
    <row r="473" spans="1:5" x14ac:dyDescent="0.25">
      <c r="A473" s="73" t="s">
        <v>733</v>
      </c>
      <c r="B473" s="74" t="s">
        <v>805</v>
      </c>
      <c r="C473" s="75" t="s">
        <v>806</v>
      </c>
      <c r="D473" s="76">
        <v>152000</v>
      </c>
      <c r="E473" s="77">
        <v>195000</v>
      </c>
    </row>
    <row r="474" spans="1:5" x14ac:dyDescent="0.25">
      <c r="A474" s="73" t="s">
        <v>733</v>
      </c>
      <c r="B474" s="74" t="s">
        <v>807</v>
      </c>
      <c r="C474" s="75" t="s">
        <v>808</v>
      </c>
      <c r="D474" s="76">
        <v>152000</v>
      </c>
      <c r="E474" s="77">
        <v>195000</v>
      </c>
    </row>
    <row r="475" spans="1:5" x14ac:dyDescent="0.25">
      <c r="A475" s="73" t="s">
        <v>733</v>
      </c>
      <c r="B475" s="74" t="s">
        <v>809</v>
      </c>
      <c r="C475" s="75" t="s">
        <v>810</v>
      </c>
      <c r="D475" s="76">
        <v>152000</v>
      </c>
      <c r="E475" s="77">
        <v>195000</v>
      </c>
    </row>
    <row r="476" spans="1:5" x14ac:dyDescent="0.25">
      <c r="A476" s="73" t="s">
        <v>733</v>
      </c>
      <c r="B476" s="74" t="s">
        <v>63</v>
      </c>
      <c r="C476" s="75" t="s">
        <v>811</v>
      </c>
      <c r="D476" s="76">
        <v>152000</v>
      </c>
      <c r="E476" s="77">
        <v>195000</v>
      </c>
    </row>
    <row r="477" spans="1:5" x14ac:dyDescent="0.25">
      <c r="A477" s="73" t="s">
        <v>733</v>
      </c>
      <c r="B477" s="74" t="s">
        <v>812</v>
      </c>
      <c r="C477" s="75" t="s">
        <v>813</v>
      </c>
      <c r="D477" s="76">
        <v>152000</v>
      </c>
      <c r="E477" s="77">
        <v>195000</v>
      </c>
    </row>
    <row r="478" spans="1:5" x14ac:dyDescent="0.25">
      <c r="A478" s="73" t="s">
        <v>733</v>
      </c>
      <c r="B478" s="74" t="s">
        <v>814</v>
      </c>
      <c r="C478" s="75" t="s">
        <v>815</v>
      </c>
      <c r="D478" s="76">
        <v>152000</v>
      </c>
      <c r="E478" s="77">
        <v>195000</v>
      </c>
    </row>
    <row r="479" spans="1:5" x14ac:dyDescent="0.25">
      <c r="A479" s="73" t="s">
        <v>733</v>
      </c>
      <c r="B479" s="74" t="s">
        <v>816</v>
      </c>
      <c r="C479" s="75" t="s">
        <v>817</v>
      </c>
      <c r="D479" s="76">
        <v>152000</v>
      </c>
      <c r="E479" s="77">
        <v>195000</v>
      </c>
    </row>
    <row r="480" spans="1:5" x14ac:dyDescent="0.25">
      <c r="A480" s="73" t="s">
        <v>733</v>
      </c>
      <c r="B480" s="74" t="s">
        <v>818</v>
      </c>
      <c r="C480" s="75" t="s">
        <v>819</v>
      </c>
      <c r="D480" s="76">
        <v>152000</v>
      </c>
      <c r="E480" s="77">
        <v>195000</v>
      </c>
    </row>
    <row r="481" spans="1:5" x14ac:dyDescent="0.25">
      <c r="A481" s="73" t="s">
        <v>733</v>
      </c>
      <c r="B481" s="74" t="s">
        <v>820</v>
      </c>
      <c r="C481" s="75" t="s">
        <v>821</v>
      </c>
      <c r="D481" s="76">
        <v>153000</v>
      </c>
      <c r="E481" s="77">
        <v>196000</v>
      </c>
    </row>
    <row r="482" spans="1:5" x14ac:dyDescent="0.25">
      <c r="A482" s="73" t="s">
        <v>733</v>
      </c>
      <c r="B482" s="74" t="s">
        <v>47</v>
      </c>
      <c r="C482" s="75" t="s">
        <v>822</v>
      </c>
      <c r="D482" s="76">
        <v>152000</v>
      </c>
      <c r="E482" s="77">
        <v>195000</v>
      </c>
    </row>
    <row r="483" spans="1:5" x14ac:dyDescent="0.25">
      <c r="A483" s="73" t="s">
        <v>733</v>
      </c>
      <c r="B483" s="74" t="s">
        <v>823</v>
      </c>
      <c r="C483" s="75" t="s">
        <v>824</v>
      </c>
      <c r="D483" s="76">
        <v>152000</v>
      </c>
      <c r="E483" s="77">
        <v>195000</v>
      </c>
    </row>
    <row r="484" spans="1:5" x14ac:dyDescent="0.25">
      <c r="A484" s="73" t="s">
        <v>733</v>
      </c>
      <c r="B484" s="74" t="s">
        <v>825</v>
      </c>
      <c r="C484" s="75" t="s">
        <v>826</v>
      </c>
      <c r="D484" s="76">
        <v>152000</v>
      </c>
      <c r="E484" s="77">
        <v>195000</v>
      </c>
    </row>
    <row r="485" spans="1:5" x14ac:dyDescent="0.25">
      <c r="A485" s="73" t="s">
        <v>733</v>
      </c>
      <c r="B485" s="74" t="s">
        <v>827</v>
      </c>
      <c r="C485" s="75" t="s">
        <v>828</v>
      </c>
      <c r="D485" s="76">
        <v>152000</v>
      </c>
      <c r="E485" s="77">
        <v>195000</v>
      </c>
    </row>
    <row r="486" spans="1:5" x14ac:dyDescent="0.25">
      <c r="A486" s="73" t="s">
        <v>733</v>
      </c>
      <c r="B486" s="74" t="s">
        <v>829</v>
      </c>
      <c r="C486" s="75" t="s">
        <v>830</v>
      </c>
      <c r="D486" s="76">
        <v>152000</v>
      </c>
      <c r="E486" s="77">
        <v>195000</v>
      </c>
    </row>
    <row r="487" spans="1:5" x14ac:dyDescent="0.25">
      <c r="A487" s="73" t="s">
        <v>733</v>
      </c>
      <c r="B487" s="74" t="s">
        <v>107</v>
      </c>
      <c r="C487" s="75" t="s">
        <v>831</v>
      </c>
      <c r="D487" s="76">
        <v>152000</v>
      </c>
      <c r="E487" s="77">
        <v>195000</v>
      </c>
    </row>
    <row r="488" spans="1:5" x14ac:dyDescent="0.25">
      <c r="A488" s="73" t="s">
        <v>733</v>
      </c>
      <c r="B488" s="74" t="s">
        <v>832</v>
      </c>
      <c r="C488" s="75" t="s">
        <v>833</v>
      </c>
      <c r="D488" s="76">
        <v>152000</v>
      </c>
      <c r="E488" s="77">
        <v>195000</v>
      </c>
    </row>
    <row r="489" spans="1:5" x14ac:dyDescent="0.25">
      <c r="A489" s="73" t="s">
        <v>733</v>
      </c>
      <c r="B489" s="74" t="s">
        <v>111</v>
      </c>
      <c r="C489" s="75" t="s">
        <v>834</v>
      </c>
      <c r="D489" s="76">
        <v>152000</v>
      </c>
      <c r="E489" s="77">
        <v>195000</v>
      </c>
    </row>
    <row r="490" spans="1:5" x14ac:dyDescent="0.25">
      <c r="A490" s="73" t="s">
        <v>733</v>
      </c>
      <c r="B490" s="74" t="s">
        <v>835</v>
      </c>
      <c r="C490" s="75" t="s">
        <v>836</v>
      </c>
      <c r="D490" s="76">
        <v>152000</v>
      </c>
      <c r="E490" s="77">
        <v>195000</v>
      </c>
    </row>
    <row r="491" spans="1:5" x14ac:dyDescent="0.25">
      <c r="A491" s="73" t="s">
        <v>2077</v>
      </c>
      <c r="B491" s="74" t="s">
        <v>837</v>
      </c>
      <c r="C491" s="75" t="s">
        <v>2122</v>
      </c>
      <c r="D491" s="76">
        <v>238000</v>
      </c>
      <c r="E491" s="77">
        <v>304000</v>
      </c>
    </row>
    <row r="492" spans="1:5" x14ac:dyDescent="0.25">
      <c r="A492" s="73" t="s">
        <v>733</v>
      </c>
      <c r="B492" s="74" t="s">
        <v>839</v>
      </c>
      <c r="C492" s="75" t="s">
        <v>840</v>
      </c>
      <c r="D492" s="76">
        <v>157000</v>
      </c>
      <c r="E492" s="77">
        <v>201000</v>
      </c>
    </row>
    <row r="493" spans="1:5" x14ac:dyDescent="0.25">
      <c r="A493" s="73" t="s">
        <v>733</v>
      </c>
      <c r="B493" s="74" t="s">
        <v>841</v>
      </c>
      <c r="C493" s="75" t="s">
        <v>842</v>
      </c>
      <c r="D493" s="76">
        <v>152000</v>
      </c>
      <c r="E493" s="77">
        <v>195000</v>
      </c>
    </row>
    <row r="494" spans="1:5" x14ac:dyDescent="0.25">
      <c r="A494" s="73" t="s">
        <v>733</v>
      </c>
      <c r="B494" s="74" t="s">
        <v>843</v>
      </c>
      <c r="C494" s="75" t="s">
        <v>844</v>
      </c>
      <c r="D494" s="76">
        <v>152000</v>
      </c>
      <c r="E494" s="77">
        <v>195000</v>
      </c>
    </row>
    <row r="495" spans="1:5" x14ac:dyDescent="0.25">
      <c r="A495" s="73" t="s">
        <v>733</v>
      </c>
      <c r="B495" s="74" t="s">
        <v>845</v>
      </c>
      <c r="C495" s="75" t="s">
        <v>846</v>
      </c>
      <c r="D495" s="76">
        <v>152000</v>
      </c>
      <c r="E495" s="77">
        <v>195000</v>
      </c>
    </row>
    <row r="496" spans="1:5" x14ac:dyDescent="0.25">
      <c r="A496" s="73" t="s">
        <v>733</v>
      </c>
      <c r="B496" s="74" t="s">
        <v>847</v>
      </c>
      <c r="C496" s="75" t="s">
        <v>848</v>
      </c>
      <c r="D496" s="76">
        <v>152000</v>
      </c>
      <c r="E496" s="77">
        <v>195000</v>
      </c>
    </row>
    <row r="497" spans="1:5" x14ac:dyDescent="0.25">
      <c r="A497" s="73" t="s">
        <v>733</v>
      </c>
      <c r="B497" s="74" t="s">
        <v>503</v>
      </c>
      <c r="C497" s="75" t="s">
        <v>849</v>
      </c>
      <c r="D497" s="76">
        <v>152000</v>
      </c>
      <c r="E497" s="77">
        <v>195000</v>
      </c>
    </row>
    <row r="498" spans="1:5" x14ac:dyDescent="0.25">
      <c r="A498" s="73" t="s">
        <v>733</v>
      </c>
      <c r="B498" s="74" t="s">
        <v>850</v>
      </c>
      <c r="C498" s="75" t="s">
        <v>851</v>
      </c>
      <c r="D498" s="76">
        <v>152000</v>
      </c>
      <c r="E498" s="77">
        <v>195000</v>
      </c>
    </row>
    <row r="499" spans="1:5" x14ac:dyDescent="0.25">
      <c r="A499" s="73" t="s">
        <v>733</v>
      </c>
      <c r="B499" s="74" t="s">
        <v>852</v>
      </c>
      <c r="C499" s="75" t="s">
        <v>853</v>
      </c>
      <c r="D499" s="76">
        <v>152000</v>
      </c>
      <c r="E499" s="77">
        <v>195000</v>
      </c>
    </row>
    <row r="500" spans="1:5" x14ac:dyDescent="0.25">
      <c r="A500" s="73" t="s">
        <v>733</v>
      </c>
      <c r="B500" s="74" t="s">
        <v>854</v>
      </c>
      <c r="C500" s="75" t="s">
        <v>855</v>
      </c>
      <c r="D500" s="76">
        <v>228000</v>
      </c>
      <c r="E500" s="77">
        <v>292000</v>
      </c>
    </row>
    <row r="501" spans="1:5" x14ac:dyDescent="0.25">
      <c r="A501" s="73" t="s">
        <v>733</v>
      </c>
      <c r="B501" s="74" t="s">
        <v>133</v>
      </c>
      <c r="C501" s="75" t="s">
        <v>856</v>
      </c>
      <c r="D501" s="76">
        <v>152000</v>
      </c>
      <c r="E501" s="77">
        <v>195000</v>
      </c>
    </row>
    <row r="502" spans="1:5" x14ac:dyDescent="0.25">
      <c r="A502" s="73" t="s">
        <v>733</v>
      </c>
      <c r="B502" s="74" t="s">
        <v>857</v>
      </c>
      <c r="C502" s="75" t="s">
        <v>858</v>
      </c>
      <c r="D502" s="76">
        <v>166000</v>
      </c>
      <c r="E502" s="77">
        <v>213000</v>
      </c>
    </row>
    <row r="503" spans="1:5" x14ac:dyDescent="0.25">
      <c r="A503" s="73" t="s">
        <v>733</v>
      </c>
      <c r="B503" s="74" t="s">
        <v>859</v>
      </c>
      <c r="C503" s="75" t="s">
        <v>860</v>
      </c>
      <c r="D503" s="76">
        <v>152000</v>
      </c>
      <c r="E503" s="77">
        <v>195000</v>
      </c>
    </row>
    <row r="504" spans="1:5" x14ac:dyDescent="0.25">
      <c r="A504" s="73" t="s">
        <v>733</v>
      </c>
      <c r="B504" s="74" t="s">
        <v>861</v>
      </c>
      <c r="C504" s="75" t="s">
        <v>862</v>
      </c>
      <c r="D504" s="76">
        <v>152000</v>
      </c>
      <c r="E504" s="77">
        <v>195000</v>
      </c>
    </row>
    <row r="505" spans="1:5" x14ac:dyDescent="0.25">
      <c r="A505" s="73" t="s">
        <v>733</v>
      </c>
      <c r="B505" s="74" t="s">
        <v>863</v>
      </c>
      <c r="C505" s="75" t="s">
        <v>864</v>
      </c>
      <c r="D505" s="76">
        <v>152000</v>
      </c>
      <c r="E505" s="77">
        <v>195000</v>
      </c>
    </row>
    <row r="506" spans="1:5" x14ac:dyDescent="0.25">
      <c r="A506" s="73" t="s">
        <v>733</v>
      </c>
      <c r="B506" s="74" t="s">
        <v>135</v>
      </c>
      <c r="C506" s="75" t="s">
        <v>865</v>
      </c>
      <c r="D506" s="76">
        <v>247000</v>
      </c>
      <c r="E506" s="77">
        <v>316000</v>
      </c>
    </row>
    <row r="507" spans="1:5" x14ac:dyDescent="0.25">
      <c r="A507" s="73" t="s">
        <v>733</v>
      </c>
      <c r="B507" s="74" t="s">
        <v>866</v>
      </c>
      <c r="C507" s="75" t="s">
        <v>867</v>
      </c>
      <c r="D507" s="76">
        <v>152000</v>
      </c>
      <c r="E507" s="77">
        <v>195000</v>
      </c>
    </row>
    <row r="508" spans="1:5" x14ac:dyDescent="0.25">
      <c r="A508" s="73" t="s">
        <v>733</v>
      </c>
      <c r="B508" s="74" t="s">
        <v>868</v>
      </c>
      <c r="C508" s="75" t="s">
        <v>869</v>
      </c>
      <c r="D508" s="76">
        <v>200000</v>
      </c>
      <c r="E508" s="77">
        <v>255000</v>
      </c>
    </row>
    <row r="509" spans="1:5" x14ac:dyDescent="0.25">
      <c r="A509" s="73" t="s">
        <v>733</v>
      </c>
      <c r="B509" s="74" t="s">
        <v>870</v>
      </c>
      <c r="C509" s="75" t="s">
        <v>871</v>
      </c>
      <c r="D509" s="76">
        <v>195000</v>
      </c>
      <c r="E509" s="77">
        <v>250000</v>
      </c>
    </row>
    <row r="510" spans="1:5" x14ac:dyDescent="0.25">
      <c r="A510" s="73" t="s">
        <v>733</v>
      </c>
      <c r="B510" s="74" t="s">
        <v>872</v>
      </c>
      <c r="C510" s="75" t="s">
        <v>873</v>
      </c>
      <c r="D510" s="76">
        <v>152000</v>
      </c>
      <c r="E510" s="77">
        <v>195000</v>
      </c>
    </row>
    <row r="511" spans="1:5" x14ac:dyDescent="0.25">
      <c r="A511" s="73" t="s">
        <v>733</v>
      </c>
      <c r="B511" s="74" t="s">
        <v>137</v>
      </c>
      <c r="C511" s="75" t="s">
        <v>874</v>
      </c>
      <c r="D511" s="76">
        <v>185000</v>
      </c>
      <c r="E511" s="77">
        <v>237000</v>
      </c>
    </row>
    <row r="512" spans="1:5" x14ac:dyDescent="0.25">
      <c r="A512" s="73" t="s">
        <v>733</v>
      </c>
      <c r="B512" s="74" t="s">
        <v>875</v>
      </c>
      <c r="C512" s="75" t="s">
        <v>876</v>
      </c>
      <c r="D512" s="76">
        <v>152000</v>
      </c>
      <c r="E512" s="77">
        <v>195000</v>
      </c>
    </row>
    <row r="513" spans="1:5" x14ac:dyDescent="0.25">
      <c r="A513" s="73" t="s">
        <v>733</v>
      </c>
      <c r="B513" s="74" t="s">
        <v>54</v>
      </c>
      <c r="C513" s="75" t="s">
        <v>877</v>
      </c>
      <c r="D513" s="76">
        <v>152000</v>
      </c>
      <c r="E513" s="77">
        <v>195000</v>
      </c>
    </row>
    <row r="514" spans="1:5" x14ac:dyDescent="0.25">
      <c r="A514" s="73" t="s">
        <v>733</v>
      </c>
      <c r="B514" s="74" t="s">
        <v>878</v>
      </c>
      <c r="C514" s="75" t="s">
        <v>879</v>
      </c>
      <c r="D514" s="76">
        <v>152000</v>
      </c>
      <c r="E514" s="77">
        <v>195000</v>
      </c>
    </row>
    <row r="515" spans="1:5" x14ac:dyDescent="0.25">
      <c r="A515" s="73" t="s">
        <v>733</v>
      </c>
      <c r="B515" s="74" t="s">
        <v>330</v>
      </c>
      <c r="C515" s="75" t="s">
        <v>880</v>
      </c>
      <c r="D515" s="76">
        <v>152000</v>
      </c>
      <c r="E515" s="77">
        <v>195000</v>
      </c>
    </row>
    <row r="516" spans="1:5" x14ac:dyDescent="0.25">
      <c r="A516" s="73" t="s">
        <v>733</v>
      </c>
      <c r="B516" s="74" t="s">
        <v>881</v>
      </c>
      <c r="C516" s="75" t="s">
        <v>882</v>
      </c>
      <c r="D516" s="76">
        <v>152000</v>
      </c>
      <c r="E516" s="77">
        <v>195000</v>
      </c>
    </row>
    <row r="517" spans="1:5" x14ac:dyDescent="0.25">
      <c r="A517" s="73" t="s">
        <v>733</v>
      </c>
      <c r="B517" s="74" t="s">
        <v>883</v>
      </c>
      <c r="C517" s="75" t="s">
        <v>884</v>
      </c>
      <c r="D517" s="76">
        <v>168000</v>
      </c>
      <c r="E517" s="77">
        <v>215000</v>
      </c>
    </row>
    <row r="518" spans="1:5" x14ac:dyDescent="0.25">
      <c r="A518" s="73" t="s">
        <v>733</v>
      </c>
      <c r="B518" s="74" t="s">
        <v>141</v>
      </c>
      <c r="C518" s="75" t="s">
        <v>885</v>
      </c>
      <c r="D518" s="76">
        <v>152000</v>
      </c>
      <c r="E518" s="77">
        <v>195000</v>
      </c>
    </row>
    <row r="519" spans="1:5" x14ac:dyDescent="0.25">
      <c r="A519" s="73" t="s">
        <v>733</v>
      </c>
      <c r="B519" s="74" t="s">
        <v>281</v>
      </c>
      <c r="C519" s="75" t="s">
        <v>886</v>
      </c>
      <c r="D519" s="76">
        <v>152000</v>
      </c>
      <c r="E519" s="77">
        <v>195000</v>
      </c>
    </row>
    <row r="520" spans="1:5" x14ac:dyDescent="0.25">
      <c r="A520" s="73" t="s">
        <v>733</v>
      </c>
      <c r="B520" s="74" t="s">
        <v>887</v>
      </c>
      <c r="C520" s="75" t="s">
        <v>888</v>
      </c>
      <c r="D520" s="76">
        <v>152000</v>
      </c>
      <c r="E520" s="77">
        <v>195000</v>
      </c>
    </row>
    <row r="521" spans="1:5" x14ac:dyDescent="0.25">
      <c r="A521" s="73" t="s">
        <v>733</v>
      </c>
      <c r="B521" s="74" t="s">
        <v>87</v>
      </c>
      <c r="C521" s="75" t="s">
        <v>889</v>
      </c>
      <c r="D521" s="76">
        <v>152000</v>
      </c>
      <c r="E521" s="77">
        <v>195000</v>
      </c>
    </row>
    <row r="522" spans="1:5" x14ac:dyDescent="0.25">
      <c r="A522" s="73" t="s">
        <v>733</v>
      </c>
      <c r="B522" s="74" t="s">
        <v>890</v>
      </c>
      <c r="C522" s="75" t="s">
        <v>891</v>
      </c>
      <c r="D522" s="76">
        <v>152000</v>
      </c>
      <c r="E522" s="77">
        <v>195000</v>
      </c>
    </row>
    <row r="523" spans="1:5" x14ac:dyDescent="0.25">
      <c r="A523" s="73" t="s">
        <v>733</v>
      </c>
      <c r="B523" s="74" t="s">
        <v>352</v>
      </c>
      <c r="C523" s="75" t="s">
        <v>892</v>
      </c>
      <c r="D523" s="76">
        <v>152000</v>
      </c>
      <c r="E523" s="77">
        <v>195000</v>
      </c>
    </row>
    <row r="524" spans="1:5" x14ac:dyDescent="0.25">
      <c r="A524" s="73" t="s">
        <v>733</v>
      </c>
      <c r="B524" s="74" t="s">
        <v>725</v>
      </c>
      <c r="C524" s="75" t="s">
        <v>893</v>
      </c>
      <c r="D524" s="76">
        <v>200000</v>
      </c>
      <c r="E524" s="77">
        <v>255000</v>
      </c>
    </row>
    <row r="525" spans="1:5" x14ac:dyDescent="0.25">
      <c r="A525" s="73" t="s">
        <v>733</v>
      </c>
      <c r="B525" s="74" t="s">
        <v>894</v>
      </c>
      <c r="C525" s="75" t="s">
        <v>895</v>
      </c>
      <c r="D525" s="76">
        <v>152000</v>
      </c>
      <c r="E525" s="77">
        <v>195000</v>
      </c>
    </row>
    <row r="526" spans="1:5" x14ac:dyDescent="0.25">
      <c r="A526" s="73" t="s">
        <v>733</v>
      </c>
      <c r="B526" s="74" t="s">
        <v>896</v>
      </c>
      <c r="C526" s="75" t="s">
        <v>897</v>
      </c>
      <c r="D526" s="76">
        <v>157000</v>
      </c>
      <c r="E526" s="77">
        <v>201000</v>
      </c>
    </row>
    <row r="527" spans="1:5" x14ac:dyDescent="0.25">
      <c r="A527" s="73" t="s">
        <v>733</v>
      </c>
      <c r="B527" s="74" t="s">
        <v>155</v>
      </c>
      <c r="C527" s="75" t="s">
        <v>898</v>
      </c>
      <c r="D527" s="76">
        <v>152000</v>
      </c>
      <c r="E527" s="77">
        <v>195000</v>
      </c>
    </row>
    <row r="528" spans="1:5" x14ac:dyDescent="0.25">
      <c r="A528" s="73" t="s">
        <v>733</v>
      </c>
      <c r="B528" s="74" t="s">
        <v>899</v>
      </c>
      <c r="C528" s="75" t="s">
        <v>900</v>
      </c>
      <c r="D528" s="76">
        <v>152000</v>
      </c>
      <c r="E528" s="77">
        <v>195000</v>
      </c>
    </row>
    <row r="529" spans="1:5" x14ac:dyDescent="0.25">
      <c r="A529" s="73" t="s">
        <v>733</v>
      </c>
      <c r="B529" s="74" t="s">
        <v>901</v>
      </c>
      <c r="C529" s="75" t="s">
        <v>902</v>
      </c>
      <c r="D529" s="76">
        <v>152000</v>
      </c>
      <c r="E529" s="77">
        <v>195000</v>
      </c>
    </row>
    <row r="530" spans="1:5" x14ac:dyDescent="0.25">
      <c r="A530" s="73" t="s">
        <v>733</v>
      </c>
      <c r="B530" s="74" t="s">
        <v>667</v>
      </c>
      <c r="C530" s="75" t="s">
        <v>903</v>
      </c>
      <c r="D530" s="76">
        <v>152000</v>
      </c>
      <c r="E530" s="77">
        <v>195000</v>
      </c>
    </row>
    <row r="531" spans="1:5" x14ac:dyDescent="0.25">
      <c r="A531" s="73" t="s">
        <v>733</v>
      </c>
      <c r="B531" s="74" t="s">
        <v>904</v>
      </c>
      <c r="C531" s="75" t="s">
        <v>905</v>
      </c>
      <c r="D531" s="76">
        <v>152000</v>
      </c>
      <c r="E531" s="77">
        <v>195000</v>
      </c>
    </row>
    <row r="532" spans="1:5" x14ac:dyDescent="0.25">
      <c r="A532" s="73" t="s">
        <v>733</v>
      </c>
      <c r="B532" s="74" t="s">
        <v>906</v>
      </c>
      <c r="C532" s="75" t="s">
        <v>907</v>
      </c>
      <c r="D532" s="76">
        <v>152000</v>
      </c>
      <c r="E532" s="77">
        <v>195000</v>
      </c>
    </row>
    <row r="533" spans="1:5" x14ac:dyDescent="0.25">
      <c r="A533" s="73" t="s">
        <v>733</v>
      </c>
      <c r="B533" s="74" t="s">
        <v>157</v>
      </c>
      <c r="C533" s="75" t="s">
        <v>908</v>
      </c>
      <c r="D533" s="76">
        <v>152000</v>
      </c>
      <c r="E533" s="77">
        <v>195000</v>
      </c>
    </row>
    <row r="534" spans="1:5" x14ac:dyDescent="0.25">
      <c r="A534" s="73" t="s">
        <v>733</v>
      </c>
      <c r="B534" s="74" t="s">
        <v>909</v>
      </c>
      <c r="C534" s="75" t="s">
        <v>910</v>
      </c>
      <c r="D534" s="76">
        <v>152000</v>
      </c>
      <c r="E534" s="77">
        <v>195000</v>
      </c>
    </row>
    <row r="535" spans="1:5" x14ac:dyDescent="0.25">
      <c r="A535" s="73" t="s">
        <v>733</v>
      </c>
      <c r="B535" s="74" t="s">
        <v>911</v>
      </c>
      <c r="C535" s="75" t="s">
        <v>912</v>
      </c>
      <c r="D535" s="76">
        <v>152000</v>
      </c>
      <c r="E535" s="77">
        <v>195000</v>
      </c>
    </row>
    <row r="536" spans="1:5" x14ac:dyDescent="0.25">
      <c r="A536" s="73" t="s">
        <v>733</v>
      </c>
      <c r="B536" s="74" t="s">
        <v>913</v>
      </c>
      <c r="C536" s="75" t="s">
        <v>914</v>
      </c>
      <c r="D536" s="76">
        <v>152000</v>
      </c>
      <c r="E536" s="77">
        <v>195000</v>
      </c>
    </row>
    <row r="537" spans="1:5" x14ac:dyDescent="0.25">
      <c r="A537" s="73" t="s">
        <v>733</v>
      </c>
      <c r="B537" s="74" t="s">
        <v>729</v>
      </c>
      <c r="C537" s="75" t="s">
        <v>915</v>
      </c>
      <c r="D537" s="76">
        <v>152000</v>
      </c>
      <c r="E537" s="77">
        <v>195000</v>
      </c>
    </row>
    <row r="538" spans="1:5" x14ac:dyDescent="0.25">
      <c r="A538" s="73" t="s">
        <v>733</v>
      </c>
      <c r="B538" s="74" t="s">
        <v>916</v>
      </c>
      <c r="C538" s="75" t="s">
        <v>917</v>
      </c>
      <c r="D538" s="76">
        <v>152000</v>
      </c>
      <c r="E538" s="77">
        <v>195000</v>
      </c>
    </row>
    <row r="539" spans="1:5" x14ac:dyDescent="0.25">
      <c r="A539" s="73" t="s">
        <v>733</v>
      </c>
      <c r="B539" s="74" t="s">
        <v>918</v>
      </c>
      <c r="C539" s="75" t="s">
        <v>919</v>
      </c>
      <c r="D539" s="76">
        <v>156000</v>
      </c>
      <c r="E539" s="77">
        <v>199000</v>
      </c>
    </row>
    <row r="540" spans="1:5" x14ac:dyDescent="0.25">
      <c r="A540" s="73" t="s">
        <v>733</v>
      </c>
      <c r="B540" s="74" t="s">
        <v>920</v>
      </c>
      <c r="C540" s="75" t="s">
        <v>921</v>
      </c>
      <c r="D540" s="76">
        <v>152000</v>
      </c>
      <c r="E540" s="77">
        <v>195000</v>
      </c>
    </row>
    <row r="541" spans="1:5" x14ac:dyDescent="0.25">
      <c r="A541" s="73" t="s">
        <v>733</v>
      </c>
      <c r="B541" s="74" t="s">
        <v>922</v>
      </c>
      <c r="C541" s="75" t="s">
        <v>923</v>
      </c>
      <c r="D541" s="76">
        <v>152000</v>
      </c>
      <c r="E541" s="77">
        <v>195000</v>
      </c>
    </row>
    <row r="542" spans="1:5" x14ac:dyDescent="0.25">
      <c r="A542" s="73" t="s">
        <v>733</v>
      </c>
      <c r="B542" s="74" t="s">
        <v>924</v>
      </c>
      <c r="C542" s="75" t="s">
        <v>925</v>
      </c>
      <c r="D542" s="76">
        <v>170000</v>
      </c>
      <c r="E542" s="77">
        <v>218000</v>
      </c>
    </row>
    <row r="543" spans="1:5" x14ac:dyDescent="0.25">
      <c r="A543" s="73" t="s">
        <v>733</v>
      </c>
      <c r="B543" s="74" t="s">
        <v>926</v>
      </c>
      <c r="C543" s="75" t="s">
        <v>927</v>
      </c>
      <c r="D543" s="76">
        <v>152000</v>
      </c>
      <c r="E543" s="77">
        <v>195000</v>
      </c>
    </row>
    <row r="544" spans="1:5" x14ac:dyDescent="0.25">
      <c r="A544" s="73" t="s">
        <v>733</v>
      </c>
      <c r="B544" s="74" t="s">
        <v>928</v>
      </c>
      <c r="C544" s="75" t="s">
        <v>929</v>
      </c>
      <c r="D544" s="76">
        <v>152000</v>
      </c>
      <c r="E544" s="77">
        <v>195000</v>
      </c>
    </row>
    <row r="545" spans="1:5" x14ac:dyDescent="0.25">
      <c r="A545" s="73" t="s">
        <v>733</v>
      </c>
      <c r="B545" s="74" t="s">
        <v>930</v>
      </c>
      <c r="C545" s="75" t="s">
        <v>931</v>
      </c>
      <c r="D545" s="76">
        <v>152000</v>
      </c>
      <c r="E545" s="77">
        <v>195000</v>
      </c>
    </row>
    <row r="546" spans="1:5" x14ac:dyDescent="0.25">
      <c r="A546" s="73" t="s">
        <v>733</v>
      </c>
      <c r="B546" s="74" t="s">
        <v>371</v>
      </c>
      <c r="C546" s="75" t="s">
        <v>932</v>
      </c>
      <c r="D546" s="76">
        <v>179000</v>
      </c>
      <c r="E546" s="77">
        <v>229000</v>
      </c>
    </row>
    <row r="547" spans="1:5" x14ac:dyDescent="0.25">
      <c r="A547" s="73" t="s">
        <v>733</v>
      </c>
      <c r="B547" s="74" t="s">
        <v>933</v>
      </c>
      <c r="C547" s="75" t="s">
        <v>934</v>
      </c>
      <c r="D547" s="76">
        <v>152000</v>
      </c>
      <c r="E547" s="77">
        <v>195000</v>
      </c>
    </row>
    <row r="548" spans="1:5" x14ac:dyDescent="0.25">
      <c r="A548" s="73" t="s">
        <v>733</v>
      </c>
      <c r="B548" s="74" t="s">
        <v>935</v>
      </c>
      <c r="C548" s="75" t="s">
        <v>936</v>
      </c>
      <c r="D548" s="76">
        <v>152000</v>
      </c>
      <c r="E548" s="77">
        <v>195000</v>
      </c>
    </row>
    <row r="549" spans="1:5" x14ac:dyDescent="0.25">
      <c r="A549" s="73" t="s">
        <v>733</v>
      </c>
      <c r="B549" s="74" t="s">
        <v>937</v>
      </c>
      <c r="C549" s="75" t="s">
        <v>938</v>
      </c>
      <c r="D549" s="76">
        <v>152000</v>
      </c>
      <c r="E549" s="77">
        <v>195000</v>
      </c>
    </row>
    <row r="550" spans="1:5" x14ac:dyDescent="0.25">
      <c r="A550" s="73" t="s">
        <v>733</v>
      </c>
      <c r="B550" s="74" t="s">
        <v>163</v>
      </c>
      <c r="C550" s="75" t="s">
        <v>939</v>
      </c>
      <c r="D550" s="76">
        <v>152000</v>
      </c>
      <c r="E550" s="77">
        <v>195000</v>
      </c>
    </row>
    <row r="551" spans="1:5" x14ac:dyDescent="0.25">
      <c r="A551" s="73" t="s">
        <v>733</v>
      </c>
      <c r="B551" s="74" t="s">
        <v>940</v>
      </c>
      <c r="C551" s="75" t="s">
        <v>941</v>
      </c>
      <c r="D551" s="76">
        <v>152000</v>
      </c>
      <c r="E551" s="77">
        <v>195000</v>
      </c>
    </row>
    <row r="552" spans="1:5" x14ac:dyDescent="0.25">
      <c r="A552" s="73" t="s">
        <v>733</v>
      </c>
      <c r="B552" s="74" t="s">
        <v>942</v>
      </c>
      <c r="C552" s="75" t="s">
        <v>943</v>
      </c>
      <c r="D552" s="76">
        <v>152000</v>
      </c>
      <c r="E552" s="77">
        <v>195000</v>
      </c>
    </row>
    <row r="553" spans="1:5" x14ac:dyDescent="0.25">
      <c r="A553" s="73" t="s">
        <v>733</v>
      </c>
      <c r="B553" s="74" t="s">
        <v>944</v>
      </c>
      <c r="C553" s="75" t="s">
        <v>945</v>
      </c>
      <c r="D553" s="76">
        <v>152000</v>
      </c>
      <c r="E553" s="77">
        <v>195000</v>
      </c>
    </row>
    <row r="554" spans="1:5" x14ac:dyDescent="0.25">
      <c r="A554" s="73" t="s">
        <v>733</v>
      </c>
      <c r="B554" s="74" t="s">
        <v>375</v>
      </c>
      <c r="C554" s="75" t="s">
        <v>946</v>
      </c>
      <c r="D554" s="76">
        <v>152000</v>
      </c>
      <c r="E554" s="77">
        <v>195000</v>
      </c>
    </row>
    <row r="555" spans="1:5" x14ac:dyDescent="0.25">
      <c r="A555" s="73" t="s">
        <v>733</v>
      </c>
      <c r="B555" s="74" t="s">
        <v>165</v>
      </c>
      <c r="C555" s="75" t="s">
        <v>947</v>
      </c>
      <c r="D555" s="76">
        <v>152000</v>
      </c>
      <c r="E555" s="77">
        <v>195000</v>
      </c>
    </row>
    <row r="556" spans="1:5" x14ac:dyDescent="0.25">
      <c r="A556" s="73" t="s">
        <v>733</v>
      </c>
      <c r="B556" s="74" t="s">
        <v>948</v>
      </c>
      <c r="C556" s="75" t="s">
        <v>949</v>
      </c>
      <c r="D556" s="76">
        <v>152000</v>
      </c>
      <c r="E556" s="77">
        <v>195000</v>
      </c>
    </row>
    <row r="557" spans="1:5" x14ac:dyDescent="0.25">
      <c r="A557" s="73" t="s">
        <v>733</v>
      </c>
      <c r="B557" s="74" t="s">
        <v>950</v>
      </c>
      <c r="C557" s="75" t="s">
        <v>951</v>
      </c>
      <c r="D557" s="76">
        <v>152000</v>
      </c>
      <c r="E557" s="77">
        <v>195000</v>
      </c>
    </row>
    <row r="558" spans="1:5" x14ac:dyDescent="0.25">
      <c r="A558" s="73" t="s">
        <v>952</v>
      </c>
      <c r="B558" s="74" t="s">
        <v>953</v>
      </c>
      <c r="C558" s="75" t="s">
        <v>954</v>
      </c>
      <c r="D558" s="76">
        <v>152000</v>
      </c>
      <c r="E558" s="77">
        <v>195000</v>
      </c>
    </row>
    <row r="559" spans="1:5" x14ac:dyDescent="0.25">
      <c r="A559" s="73" t="s">
        <v>952</v>
      </c>
      <c r="B559" s="74" t="s">
        <v>955</v>
      </c>
      <c r="C559" s="75" t="s">
        <v>956</v>
      </c>
      <c r="D559" s="76">
        <v>522000</v>
      </c>
      <c r="E559" s="77">
        <v>668000</v>
      </c>
    </row>
    <row r="560" spans="1:5" x14ac:dyDescent="0.25">
      <c r="A560" s="73" t="s">
        <v>952</v>
      </c>
      <c r="B560" s="74" t="s">
        <v>957</v>
      </c>
      <c r="C560" s="75" t="s">
        <v>958</v>
      </c>
      <c r="D560" s="76">
        <v>542000</v>
      </c>
      <c r="E560" s="77">
        <v>693000</v>
      </c>
    </row>
    <row r="561" spans="1:5" x14ac:dyDescent="0.25">
      <c r="A561" s="73" t="s">
        <v>952</v>
      </c>
      <c r="B561" s="74" t="s">
        <v>959</v>
      </c>
      <c r="C561" s="75" t="s">
        <v>960</v>
      </c>
      <c r="D561" s="76">
        <v>309000</v>
      </c>
      <c r="E561" s="77">
        <v>395000</v>
      </c>
    </row>
    <row r="562" spans="1:5" x14ac:dyDescent="0.25">
      <c r="A562" s="73" t="s">
        <v>952</v>
      </c>
      <c r="B562" s="74" t="s">
        <v>961</v>
      </c>
      <c r="C562" s="75" t="s">
        <v>962</v>
      </c>
      <c r="D562" s="76">
        <v>447000</v>
      </c>
      <c r="E562" s="77">
        <v>572000</v>
      </c>
    </row>
    <row r="563" spans="1:5" x14ac:dyDescent="0.25">
      <c r="A563" s="73" t="s">
        <v>963</v>
      </c>
      <c r="B563" s="74" t="s">
        <v>964</v>
      </c>
      <c r="C563" s="75" t="s">
        <v>965</v>
      </c>
      <c r="D563" s="76">
        <v>220000</v>
      </c>
      <c r="E563" s="77">
        <v>282000</v>
      </c>
    </row>
    <row r="564" spans="1:5" x14ac:dyDescent="0.25">
      <c r="A564" s="73" t="s">
        <v>963</v>
      </c>
      <c r="B564" s="74" t="s">
        <v>966</v>
      </c>
      <c r="C564" s="75" t="s">
        <v>965</v>
      </c>
      <c r="D564" s="76">
        <v>198000</v>
      </c>
      <c r="E564" s="77">
        <v>254000</v>
      </c>
    </row>
    <row r="565" spans="1:5" x14ac:dyDescent="0.25">
      <c r="A565" s="73" t="s">
        <v>963</v>
      </c>
      <c r="B565" s="74" t="s">
        <v>967</v>
      </c>
      <c r="C565" s="75" t="s">
        <v>965</v>
      </c>
      <c r="D565" s="76">
        <v>198000</v>
      </c>
      <c r="E565" s="77">
        <v>254000</v>
      </c>
    </row>
    <row r="566" spans="1:5" x14ac:dyDescent="0.25">
      <c r="A566" s="73" t="s">
        <v>963</v>
      </c>
      <c r="B566" s="74" t="s">
        <v>968</v>
      </c>
      <c r="C566" s="75" t="s">
        <v>965</v>
      </c>
      <c r="D566" s="76">
        <v>198000</v>
      </c>
      <c r="E566" s="77">
        <v>254000</v>
      </c>
    </row>
    <row r="567" spans="1:5" x14ac:dyDescent="0.25">
      <c r="A567" s="73" t="s">
        <v>963</v>
      </c>
      <c r="B567" s="74" t="s">
        <v>969</v>
      </c>
      <c r="C567" s="75" t="s">
        <v>970</v>
      </c>
      <c r="D567" s="76">
        <v>161000</v>
      </c>
      <c r="E567" s="77">
        <v>206000</v>
      </c>
    </row>
    <row r="568" spans="1:5" x14ac:dyDescent="0.25">
      <c r="A568" s="73" t="s">
        <v>963</v>
      </c>
      <c r="B568" s="74" t="s">
        <v>971</v>
      </c>
      <c r="C568" s="75" t="s">
        <v>972</v>
      </c>
      <c r="D568" s="76">
        <v>237000</v>
      </c>
      <c r="E568" s="77">
        <v>304000</v>
      </c>
    </row>
    <row r="569" spans="1:5" x14ac:dyDescent="0.25">
      <c r="A569" s="73" t="s">
        <v>963</v>
      </c>
      <c r="B569" s="74" t="s">
        <v>973</v>
      </c>
      <c r="C569" s="75" t="s">
        <v>974</v>
      </c>
      <c r="D569" s="76">
        <v>172000</v>
      </c>
      <c r="E569" s="77">
        <v>220000</v>
      </c>
    </row>
    <row r="570" spans="1:5" x14ac:dyDescent="0.25">
      <c r="A570" s="73" t="s">
        <v>963</v>
      </c>
      <c r="B570" s="74" t="s">
        <v>54</v>
      </c>
      <c r="C570" s="75" t="s">
        <v>974</v>
      </c>
      <c r="D570" s="76">
        <v>218000</v>
      </c>
      <c r="E570" s="77">
        <v>279000</v>
      </c>
    </row>
    <row r="571" spans="1:5" x14ac:dyDescent="0.25">
      <c r="A571" s="73" t="s">
        <v>963</v>
      </c>
      <c r="B571" s="74" t="s">
        <v>384</v>
      </c>
      <c r="C571" s="75" t="s">
        <v>975</v>
      </c>
      <c r="D571" s="76">
        <v>152000</v>
      </c>
      <c r="E571" s="77">
        <v>195000</v>
      </c>
    </row>
    <row r="572" spans="1:5" x14ac:dyDescent="0.25">
      <c r="A572" s="73" t="s">
        <v>963</v>
      </c>
      <c r="B572" s="74" t="s">
        <v>976</v>
      </c>
      <c r="C572" s="75" t="s">
        <v>977</v>
      </c>
      <c r="D572" s="76">
        <v>190000</v>
      </c>
      <c r="E572" s="77">
        <v>243000</v>
      </c>
    </row>
    <row r="573" spans="1:5" x14ac:dyDescent="0.25">
      <c r="A573" s="73" t="s">
        <v>963</v>
      </c>
      <c r="B573" s="74" t="s">
        <v>133</v>
      </c>
      <c r="C573" s="75" t="s">
        <v>978</v>
      </c>
      <c r="D573" s="76">
        <v>219000</v>
      </c>
      <c r="E573" s="77">
        <v>280000</v>
      </c>
    </row>
    <row r="574" spans="1:5" x14ac:dyDescent="0.25">
      <c r="A574" s="73" t="s">
        <v>963</v>
      </c>
      <c r="B574" s="74" t="s">
        <v>979</v>
      </c>
      <c r="C574" s="75" t="s">
        <v>980</v>
      </c>
      <c r="D574" s="76">
        <v>152000</v>
      </c>
      <c r="E574" s="77">
        <v>195000</v>
      </c>
    </row>
    <row r="575" spans="1:5" x14ac:dyDescent="0.25">
      <c r="A575" s="73" t="s">
        <v>963</v>
      </c>
      <c r="B575" s="74" t="s">
        <v>496</v>
      </c>
      <c r="C575" s="75" t="s">
        <v>981</v>
      </c>
      <c r="D575" s="76">
        <v>177000</v>
      </c>
      <c r="E575" s="77">
        <v>226000</v>
      </c>
    </row>
    <row r="576" spans="1:5" x14ac:dyDescent="0.25">
      <c r="A576" s="73" t="s">
        <v>963</v>
      </c>
      <c r="B576" s="74" t="s">
        <v>982</v>
      </c>
      <c r="C576" s="75" t="s">
        <v>983</v>
      </c>
      <c r="D576" s="76">
        <v>152000</v>
      </c>
      <c r="E576" s="77">
        <v>195000</v>
      </c>
    </row>
    <row r="577" spans="1:5" x14ac:dyDescent="0.25">
      <c r="A577" s="73" t="s">
        <v>963</v>
      </c>
      <c r="B577" s="74" t="s">
        <v>984</v>
      </c>
      <c r="C577" s="75" t="s">
        <v>985</v>
      </c>
      <c r="D577" s="76">
        <v>157000</v>
      </c>
      <c r="E577" s="77">
        <v>201000</v>
      </c>
    </row>
    <row r="578" spans="1:5" x14ac:dyDescent="0.25">
      <c r="A578" s="73" t="s">
        <v>963</v>
      </c>
      <c r="B578" s="74" t="s">
        <v>986</v>
      </c>
      <c r="C578" s="75" t="s">
        <v>987</v>
      </c>
      <c r="D578" s="76">
        <v>152000</v>
      </c>
      <c r="E578" s="77">
        <v>195000</v>
      </c>
    </row>
    <row r="579" spans="1:5" x14ac:dyDescent="0.25">
      <c r="A579" s="73" t="s">
        <v>963</v>
      </c>
      <c r="B579" s="74" t="s">
        <v>988</v>
      </c>
      <c r="C579" s="75" t="s">
        <v>989</v>
      </c>
      <c r="D579" s="76">
        <v>283000</v>
      </c>
      <c r="E579" s="77">
        <v>363000</v>
      </c>
    </row>
    <row r="580" spans="1:5" x14ac:dyDescent="0.25">
      <c r="A580" s="73" t="s">
        <v>963</v>
      </c>
      <c r="B580" s="74" t="s">
        <v>990</v>
      </c>
      <c r="C580" s="75" t="s">
        <v>991</v>
      </c>
      <c r="D580" s="76">
        <v>233000</v>
      </c>
      <c r="E580" s="77">
        <v>298000</v>
      </c>
    </row>
    <row r="581" spans="1:5" x14ac:dyDescent="0.25">
      <c r="A581" s="73" t="s">
        <v>963</v>
      </c>
      <c r="B581" s="74" t="s">
        <v>992</v>
      </c>
      <c r="C581" s="75" t="s">
        <v>993</v>
      </c>
      <c r="D581" s="76">
        <v>181000</v>
      </c>
      <c r="E581" s="77">
        <v>231000</v>
      </c>
    </row>
    <row r="582" spans="1:5" x14ac:dyDescent="0.25">
      <c r="A582" s="73" t="s">
        <v>963</v>
      </c>
      <c r="B582" s="74" t="s">
        <v>994</v>
      </c>
      <c r="C582" s="75" t="s">
        <v>995</v>
      </c>
      <c r="D582" s="76">
        <v>152000</v>
      </c>
      <c r="E582" s="77">
        <v>195000</v>
      </c>
    </row>
    <row r="583" spans="1:5" x14ac:dyDescent="0.25">
      <c r="A583" s="73" t="s">
        <v>963</v>
      </c>
      <c r="B583" s="74" t="s">
        <v>996</v>
      </c>
      <c r="C583" s="75" t="s">
        <v>997</v>
      </c>
      <c r="D583" s="76">
        <v>152000</v>
      </c>
      <c r="E583" s="77">
        <v>195000</v>
      </c>
    </row>
    <row r="584" spans="1:5" x14ac:dyDescent="0.25">
      <c r="A584" s="73" t="s">
        <v>963</v>
      </c>
      <c r="B584" s="74" t="s">
        <v>998</v>
      </c>
      <c r="C584" s="75" t="s">
        <v>999</v>
      </c>
      <c r="D584" s="76">
        <v>152000</v>
      </c>
      <c r="E584" s="77">
        <v>195000</v>
      </c>
    </row>
    <row r="585" spans="1:5" x14ac:dyDescent="0.25">
      <c r="A585" s="73" t="s">
        <v>963</v>
      </c>
      <c r="B585" s="74" t="s">
        <v>300</v>
      </c>
      <c r="C585" s="75" t="s">
        <v>1000</v>
      </c>
      <c r="D585" s="76">
        <v>152000</v>
      </c>
      <c r="E585" s="77">
        <v>195000</v>
      </c>
    </row>
    <row r="586" spans="1:5" x14ac:dyDescent="0.25">
      <c r="A586" s="73" t="s">
        <v>963</v>
      </c>
      <c r="B586" s="74" t="s">
        <v>1001</v>
      </c>
      <c r="C586" s="75" t="s">
        <v>1002</v>
      </c>
      <c r="D586" s="76">
        <v>152000</v>
      </c>
      <c r="E586" s="77">
        <v>195000</v>
      </c>
    </row>
    <row r="587" spans="1:5" x14ac:dyDescent="0.25">
      <c r="A587" s="73" t="s">
        <v>963</v>
      </c>
      <c r="B587" s="74" t="s">
        <v>532</v>
      </c>
      <c r="C587" s="75" t="s">
        <v>1003</v>
      </c>
      <c r="D587" s="76">
        <v>152000</v>
      </c>
      <c r="E587" s="77">
        <v>195000</v>
      </c>
    </row>
    <row r="588" spans="1:5" x14ac:dyDescent="0.25">
      <c r="A588" s="73" t="s">
        <v>963</v>
      </c>
      <c r="B588" s="74" t="s">
        <v>85</v>
      </c>
      <c r="C588" s="75" t="s">
        <v>1004</v>
      </c>
      <c r="D588" s="76">
        <v>152000</v>
      </c>
      <c r="E588" s="77">
        <v>195000</v>
      </c>
    </row>
    <row r="589" spans="1:5" x14ac:dyDescent="0.25">
      <c r="A589" s="73" t="s">
        <v>963</v>
      </c>
      <c r="B589" s="74" t="s">
        <v>540</v>
      </c>
      <c r="C589" s="75" t="s">
        <v>1005</v>
      </c>
      <c r="D589" s="76">
        <v>152000</v>
      </c>
      <c r="E589" s="77">
        <v>195000</v>
      </c>
    </row>
    <row r="590" spans="1:5" x14ac:dyDescent="0.25">
      <c r="A590" s="73" t="s">
        <v>963</v>
      </c>
      <c r="B590" s="74" t="s">
        <v>1006</v>
      </c>
      <c r="C590" s="75" t="s">
        <v>1007</v>
      </c>
      <c r="D590" s="76">
        <v>152000</v>
      </c>
      <c r="E590" s="77">
        <v>195000</v>
      </c>
    </row>
    <row r="591" spans="1:5" x14ac:dyDescent="0.25">
      <c r="A591" s="73" t="s">
        <v>963</v>
      </c>
      <c r="B591" s="74" t="s">
        <v>1008</v>
      </c>
      <c r="C591" s="75" t="s">
        <v>1009</v>
      </c>
      <c r="D591" s="76">
        <v>158000</v>
      </c>
      <c r="E591" s="77">
        <v>202000</v>
      </c>
    </row>
    <row r="592" spans="1:5" x14ac:dyDescent="0.25">
      <c r="A592" s="73" t="s">
        <v>963</v>
      </c>
      <c r="B592" s="74" t="s">
        <v>1010</v>
      </c>
      <c r="C592" s="75" t="s">
        <v>1011</v>
      </c>
      <c r="D592" s="76">
        <v>152000</v>
      </c>
      <c r="E592" s="77">
        <v>195000</v>
      </c>
    </row>
    <row r="593" spans="1:5" x14ac:dyDescent="0.25">
      <c r="A593" s="73" t="s">
        <v>963</v>
      </c>
      <c r="B593" s="74" t="s">
        <v>1012</v>
      </c>
      <c r="C593" s="75" t="s">
        <v>1013</v>
      </c>
      <c r="D593" s="76">
        <v>223000</v>
      </c>
      <c r="E593" s="77">
        <v>286000</v>
      </c>
    </row>
    <row r="594" spans="1:5" x14ac:dyDescent="0.25">
      <c r="A594" s="73" t="s">
        <v>963</v>
      </c>
      <c r="B594" s="74" t="s">
        <v>1014</v>
      </c>
      <c r="C594" s="75" t="s">
        <v>1015</v>
      </c>
      <c r="D594" s="76">
        <v>164000</v>
      </c>
      <c r="E594" s="77">
        <v>210000</v>
      </c>
    </row>
    <row r="595" spans="1:5" x14ac:dyDescent="0.25">
      <c r="A595" s="73" t="s">
        <v>963</v>
      </c>
      <c r="B595" s="74" t="s">
        <v>1016</v>
      </c>
      <c r="C595" s="75" t="s">
        <v>1017</v>
      </c>
      <c r="D595" s="76">
        <v>152000</v>
      </c>
      <c r="E595" s="77">
        <v>195000</v>
      </c>
    </row>
    <row r="596" spans="1:5" x14ac:dyDescent="0.25">
      <c r="A596" s="73" t="s">
        <v>963</v>
      </c>
      <c r="B596" s="74" t="s">
        <v>280</v>
      </c>
      <c r="C596" s="75" t="s">
        <v>1018</v>
      </c>
      <c r="D596" s="76">
        <v>152000</v>
      </c>
      <c r="E596" s="77">
        <v>195000</v>
      </c>
    </row>
    <row r="597" spans="1:5" x14ac:dyDescent="0.25">
      <c r="A597" s="73" t="s">
        <v>963</v>
      </c>
      <c r="B597" s="74" t="s">
        <v>80</v>
      </c>
      <c r="C597" s="75" t="s">
        <v>1019</v>
      </c>
      <c r="D597" s="76">
        <v>192000</v>
      </c>
      <c r="E597" s="77">
        <v>246000</v>
      </c>
    </row>
    <row r="598" spans="1:5" x14ac:dyDescent="0.25">
      <c r="A598" s="73" t="s">
        <v>963</v>
      </c>
      <c r="B598" s="74" t="s">
        <v>1020</v>
      </c>
      <c r="C598" s="75" t="s">
        <v>1021</v>
      </c>
      <c r="D598" s="76">
        <v>152000</v>
      </c>
      <c r="E598" s="77">
        <v>195000</v>
      </c>
    </row>
    <row r="599" spans="1:5" x14ac:dyDescent="0.25">
      <c r="A599" s="73" t="s">
        <v>963</v>
      </c>
      <c r="B599" s="74" t="s">
        <v>1022</v>
      </c>
      <c r="C599" s="75" t="s">
        <v>1023</v>
      </c>
      <c r="D599" s="76">
        <v>152000</v>
      </c>
      <c r="E599" s="77">
        <v>195000</v>
      </c>
    </row>
    <row r="600" spans="1:5" x14ac:dyDescent="0.25">
      <c r="A600" s="73" t="s">
        <v>963</v>
      </c>
      <c r="B600" s="74" t="s">
        <v>1024</v>
      </c>
      <c r="C600" s="75" t="s">
        <v>1025</v>
      </c>
      <c r="D600" s="76">
        <v>152000</v>
      </c>
      <c r="E600" s="77">
        <v>195000</v>
      </c>
    </row>
    <row r="601" spans="1:5" x14ac:dyDescent="0.25">
      <c r="A601" s="73" t="s">
        <v>963</v>
      </c>
      <c r="B601" s="74" t="s">
        <v>1026</v>
      </c>
      <c r="C601" s="75" t="s">
        <v>1027</v>
      </c>
      <c r="D601" s="76">
        <v>152000</v>
      </c>
      <c r="E601" s="77">
        <v>195000</v>
      </c>
    </row>
    <row r="602" spans="1:5" x14ac:dyDescent="0.25">
      <c r="A602" s="73" t="s">
        <v>963</v>
      </c>
      <c r="B602" s="74" t="s">
        <v>1028</v>
      </c>
      <c r="C602" s="75" t="s">
        <v>1029</v>
      </c>
      <c r="D602" s="76">
        <v>152000</v>
      </c>
      <c r="E602" s="77">
        <v>195000</v>
      </c>
    </row>
    <row r="603" spans="1:5" x14ac:dyDescent="0.25">
      <c r="A603" s="73" t="s">
        <v>963</v>
      </c>
      <c r="B603" s="74" t="s">
        <v>1030</v>
      </c>
      <c r="C603" s="75" t="s">
        <v>1031</v>
      </c>
      <c r="D603" s="76">
        <v>242000</v>
      </c>
      <c r="E603" s="77">
        <v>310000</v>
      </c>
    </row>
    <row r="604" spans="1:5" x14ac:dyDescent="0.25">
      <c r="A604" s="73" t="s">
        <v>963</v>
      </c>
      <c r="B604" s="74" t="s">
        <v>1032</v>
      </c>
      <c r="C604" s="75" t="s">
        <v>1033</v>
      </c>
      <c r="D604" s="76">
        <v>165000</v>
      </c>
      <c r="E604" s="77">
        <v>211000</v>
      </c>
    </row>
    <row r="605" spans="1:5" x14ac:dyDescent="0.25">
      <c r="A605" s="73" t="s">
        <v>963</v>
      </c>
      <c r="B605" s="74" t="s">
        <v>1034</v>
      </c>
      <c r="C605" s="75" t="s">
        <v>1035</v>
      </c>
      <c r="D605" s="76">
        <v>227000</v>
      </c>
      <c r="E605" s="77">
        <v>290000</v>
      </c>
    </row>
    <row r="606" spans="1:5" x14ac:dyDescent="0.25">
      <c r="A606" s="73" t="s">
        <v>963</v>
      </c>
      <c r="B606" s="74" t="s">
        <v>163</v>
      </c>
      <c r="C606" s="75" t="s">
        <v>1036</v>
      </c>
      <c r="D606" s="76">
        <v>152000</v>
      </c>
      <c r="E606" s="77">
        <v>195000</v>
      </c>
    </row>
    <row r="607" spans="1:5" x14ac:dyDescent="0.25">
      <c r="A607" s="73" t="s">
        <v>1037</v>
      </c>
      <c r="B607" s="74" t="s">
        <v>1038</v>
      </c>
      <c r="C607" s="75" t="s">
        <v>1039</v>
      </c>
      <c r="D607" s="76">
        <v>147000</v>
      </c>
      <c r="E607" s="77">
        <v>188000</v>
      </c>
    </row>
    <row r="608" spans="1:5" x14ac:dyDescent="0.25">
      <c r="A608" s="73" t="s">
        <v>1037</v>
      </c>
      <c r="B608" s="74" t="s">
        <v>1040</v>
      </c>
      <c r="C608" s="75" t="s">
        <v>1041</v>
      </c>
      <c r="D608" s="76">
        <v>116000</v>
      </c>
      <c r="E608" s="77">
        <v>148000</v>
      </c>
    </row>
    <row r="609" spans="1:5" x14ac:dyDescent="0.25">
      <c r="A609" s="73" t="s">
        <v>1037</v>
      </c>
      <c r="B609" s="74" t="s">
        <v>1042</v>
      </c>
      <c r="C609" s="75" t="s">
        <v>1043</v>
      </c>
      <c r="D609" s="76">
        <v>140000</v>
      </c>
      <c r="E609" s="77">
        <v>179000</v>
      </c>
    </row>
    <row r="610" spans="1:5" x14ac:dyDescent="0.25">
      <c r="A610" s="73" t="s">
        <v>1037</v>
      </c>
      <c r="B610" s="74" t="s">
        <v>137</v>
      </c>
      <c r="C610" s="75" t="s">
        <v>1044</v>
      </c>
      <c r="D610" s="76">
        <v>114000</v>
      </c>
      <c r="E610" s="77">
        <v>145000</v>
      </c>
    </row>
    <row r="611" spans="1:5" x14ac:dyDescent="0.25">
      <c r="A611" s="73" t="s">
        <v>1037</v>
      </c>
      <c r="B611" s="74" t="s">
        <v>1045</v>
      </c>
      <c r="C611" s="75" t="s">
        <v>1046</v>
      </c>
      <c r="D611" s="76">
        <v>133000</v>
      </c>
      <c r="E611" s="77">
        <v>170000</v>
      </c>
    </row>
    <row r="612" spans="1:5" x14ac:dyDescent="0.25">
      <c r="A612" s="73" t="s">
        <v>1037</v>
      </c>
      <c r="B612" s="74" t="s">
        <v>1047</v>
      </c>
      <c r="C612" s="75" t="s">
        <v>1048</v>
      </c>
      <c r="D612" s="76">
        <v>142000</v>
      </c>
      <c r="E612" s="77">
        <v>182000</v>
      </c>
    </row>
    <row r="613" spans="1:5" x14ac:dyDescent="0.25">
      <c r="A613" s="73" t="s">
        <v>1037</v>
      </c>
      <c r="B613" s="74" t="s">
        <v>1049</v>
      </c>
      <c r="C613" s="75" t="s">
        <v>1048</v>
      </c>
      <c r="D613" s="76">
        <v>142000</v>
      </c>
      <c r="E613" s="77">
        <v>182000</v>
      </c>
    </row>
    <row r="614" spans="1:5" x14ac:dyDescent="0.25">
      <c r="A614" s="73" t="s">
        <v>1037</v>
      </c>
      <c r="B614" s="74" t="s">
        <v>1050</v>
      </c>
      <c r="C614" s="75" t="s">
        <v>1048</v>
      </c>
      <c r="D614" s="76">
        <v>143000</v>
      </c>
      <c r="E614" s="77">
        <v>182000</v>
      </c>
    </row>
    <row r="615" spans="1:5" x14ac:dyDescent="0.25">
      <c r="A615" s="73" t="s">
        <v>1037</v>
      </c>
      <c r="B615" s="74" t="s">
        <v>837</v>
      </c>
      <c r="C615" s="75" t="s">
        <v>1051</v>
      </c>
      <c r="D615" s="76">
        <v>225000</v>
      </c>
      <c r="E615" s="77">
        <v>288000</v>
      </c>
    </row>
    <row r="616" spans="1:5" x14ac:dyDescent="0.25">
      <c r="A616" s="73" t="s">
        <v>1037</v>
      </c>
      <c r="B616" s="74" t="s">
        <v>1052</v>
      </c>
      <c r="C616" s="75" t="s">
        <v>1051</v>
      </c>
      <c r="D616" s="76">
        <v>272000</v>
      </c>
      <c r="E616" s="77">
        <v>348000</v>
      </c>
    </row>
    <row r="617" spans="1:5" x14ac:dyDescent="0.25">
      <c r="A617" s="73" t="s">
        <v>1037</v>
      </c>
      <c r="B617" s="74" t="s">
        <v>1053</v>
      </c>
      <c r="C617" s="75" t="s">
        <v>1051</v>
      </c>
      <c r="D617" s="76">
        <v>223000</v>
      </c>
      <c r="E617" s="77">
        <v>286000</v>
      </c>
    </row>
    <row r="618" spans="1:5" x14ac:dyDescent="0.25">
      <c r="A618" s="73" t="s">
        <v>1037</v>
      </c>
      <c r="B618" s="74" t="s">
        <v>464</v>
      </c>
      <c r="C618" s="75" t="s">
        <v>1051</v>
      </c>
      <c r="D618" s="76">
        <v>223000</v>
      </c>
      <c r="E618" s="77">
        <v>286000</v>
      </c>
    </row>
    <row r="619" spans="1:5" x14ac:dyDescent="0.25">
      <c r="A619" s="73" t="s">
        <v>1037</v>
      </c>
      <c r="B619" s="74" t="s">
        <v>1054</v>
      </c>
      <c r="C619" s="75" t="s">
        <v>1051</v>
      </c>
      <c r="D619" s="76">
        <v>223000</v>
      </c>
      <c r="E619" s="77">
        <v>286000</v>
      </c>
    </row>
    <row r="620" spans="1:5" x14ac:dyDescent="0.25">
      <c r="A620" s="73" t="s">
        <v>1037</v>
      </c>
      <c r="B620" s="74" t="s">
        <v>1055</v>
      </c>
      <c r="C620" s="75" t="s">
        <v>1051</v>
      </c>
      <c r="D620" s="76">
        <v>223000</v>
      </c>
      <c r="E620" s="77">
        <v>286000</v>
      </c>
    </row>
    <row r="621" spans="1:5" x14ac:dyDescent="0.25">
      <c r="A621" s="73" t="s">
        <v>1037</v>
      </c>
      <c r="B621" s="74" t="s">
        <v>127</v>
      </c>
      <c r="C621" s="75" t="s">
        <v>1056</v>
      </c>
      <c r="D621" s="76">
        <v>157000</v>
      </c>
      <c r="E621" s="77">
        <v>201000</v>
      </c>
    </row>
    <row r="622" spans="1:5" x14ac:dyDescent="0.25">
      <c r="A622" s="73" t="s">
        <v>1037</v>
      </c>
      <c r="B622" s="74" t="s">
        <v>1057</v>
      </c>
      <c r="C622" s="75" t="s">
        <v>1058</v>
      </c>
      <c r="D622" s="76">
        <v>182000</v>
      </c>
      <c r="E622" s="77">
        <v>233000</v>
      </c>
    </row>
    <row r="623" spans="1:5" x14ac:dyDescent="0.25">
      <c r="A623" s="73" t="s">
        <v>1037</v>
      </c>
      <c r="B623" s="74" t="s">
        <v>1059</v>
      </c>
      <c r="C623" s="75" t="s">
        <v>1060</v>
      </c>
      <c r="D623" s="76">
        <v>209000</v>
      </c>
      <c r="E623" s="77">
        <v>268000</v>
      </c>
    </row>
    <row r="624" spans="1:5" x14ac:dyDescent="0.25">
      <c r="A624" s="73" t="s">
        <v>1037</v>
      </c>
      <c r="B624" s="74" t="s">
        <v>1061</v>
      </c>
      <c r="C624" s="75" t="s">
        <v>1062</v>
      </c>
      <c r="D624" s="76">
        <v>105000</v>
      </c>
      <c r="E624" s="77">
        <v>135000</v>
      </c>
    </row>
    <row r="625" spans="1:5" x14ac:dyDescent="0.25">
      <c r="A625" s="73" t="s">
        <v>1037</v>
      </c>
      <c r="B625" s="74" t="s">
        <v>71</v>
      </c>
      <c r="C625" s="75" t="s">
        <v>1063</v>
      </c>
      <c r="D625" s="76">
        <v>126000</v>
      </c>
      <c r="E625" s="77">
        <v>162000</v>
      </c>
    </row>
    <row r="626" spans="1:5" x14ac:dyDescent="0.25">
      <c r="A626" s="73" t="s">
        <v>1037</v>
      </c>
      <c r="B626" s="74" t="s">
        <v>1064</v>
      </c>
      <c r="C626" s="75" t="s">
        <v>1063</v>
      </c>
      <c r="D626" s="76">
        <v>126000</v>
      </c>
      <c r="E626" s="77">
        <v>162000</v>
      </c>
    </row>
    <row r="627" spans="1:5" x14ac:dyDescent="0.25">
      <c r="A627" s="73" t="s">
        <v>1037</v>
      </c>
      <c r="B627" s="74" t="s">
        <v>1065</v>
      </c>
      <c r="C627" s="75" t="s">
        <v>1063</v>
      </c>
      <c r="D627" s="76">
        <v>126000</v>
      </c>
      <c r="E627" s="77">
        <v>162000</v>
      </c>
    </row>
    <row r="628" spans="1:5" x14ac:dyDescent="0.25">
      <c r="A628" s="73" t="s">
        <v>1037</v>
      </c>
      <c r="B628" s="74" t="s">
        <v>141</v>
      </c>
      <c r="C628" s="75" t="s">
        <v>1066</v>
      </c>
      <c r="D628" s="76">
        <v>105000</v>
      </c>
      <c r="E628" s="77">
        <v>135000</v>
      </c>
    </row>
    <row r="629" spans="1:5" x14ac:dyDescent="0.25">
      <c r="A629" s="73" t="s">
        <v>1037</v>
      </c>
      <c r="B629" s="74" t="s">
        <v>1067</v>
      </c>
      <c r="C629" s="75" t="s">
        <v>1068</v>
      </c>
      <c r="D629" s="76">
        <v>138000</v>
      </c>
      <c r="E629" s="77">
        <v>176000</v>
      </c>
    </row>
    <row r="630" spans="1:5" x14ac:dyDescent="0.25">
      <c r="A630" s="73" t="s">
        <v>1037</v>
      </c>
      <c r="B630" s="74" t="s">
        <v>147</v>
      </c>
      <c r="C630" s="75" t="s">
        <v>1069</v>
      </c>
      <c r="D630" s="76">
        <v>119000</v>
      </c>
      <c r="E630" s="77">
        <v>152000</v>
      </c>
    </row>
    <row r="631" spans="1:5" x14ac:dyDescent="0.25">
      <c r="A631" s="73" t="s">
        <v>1037</v>
      </c>
      <c r="B631" s="74" t="s">
        <v>1070</v>
      </c>
      <c r="C631" s="75" t="s">
        <v>1069</v>
      </c>
      <c r="D631" s="76">
        <v>119000</v>
      </c>
      <c r="E631" s="77">
        <v>152000</v>
      </c>
    </row>
    <row r="632" spans="1:5" x14ac:dyDescent="0.25">
      <c r="A632" s="73" t="s">
        <v>1037</v>
      </c>
      <c r="B632" s="74" t="s">
        <v>1071</v>
      </c>
      <c r="C632" s="75" t="s">
        <v>1069</v>
      </c>
      <c r="D632" s="76">
        <v>119000</v>
      </c>
      <c r="E632" s="77">
        <v>152000</v>
      </c>
    </row>
    <row r="633" spans="1:5" x14ac:dyDescent="0.25">
      <c r="A633" s="73" t="s">
        <v>1037</v>
      </c>
      <c r="B633" s="74" t="s">
        <v>1072</v>
      </c>
      <c r="C633" s="75" t="s">
        <v>1069</v>
      </c>
      <c r="D633" s="76">
        <v>123000</v>
      </c>
      <c r="E633" s="77">
        <v>158000</v>
      </c>
    </row>
    <row r="634" spans="1:5" x14ac:dyDescent="0.25">
      <c r="A634" s="73" t="s">
        <v>1037</v>
      </c>
      <c r="B634" s="74" t="s">
        <v>1073</v>
      </c>
      <c r="C634" s="75" t="s">
        <v>1069</v>
      </c>
      <c r="D634" s="76">
        <v>152000</v>
      </c>
      <c r="E634" s="77">
        <v>195000</v>
      </c>
    </row>
    <row r="635" spans="1:5" x14ac:dyDescent="0.25">
      <c r="A635" s="73" t="s">
        <v>1037</v>
      </c>
      <c r="B635" s="74" t="s">
        <v>291</v>
      </c>
      <c r="C635" s="75" t="s">
        <v>1074</v>
      </c>
      <c r="D635" s="76">
        <v>147000</v>
      </c>
      <c r="E635" s="77">
        <v>188000</v>
      </c>
    </row>
    <row r="636" spans="1:5" x14ac:dyDescent="0.25">
      <c r="A636" s="73" t="s">
        <v>1037</v>
      </c>
      <c r="B636" s="74" t="s">
        <v>1075</v>
      </c>
      <c r="C636" s="75" t="s">
        <v>1074</v>
      </c>
      <c r="D636" s="76">
        <v>122000</v>
      </c>
      <c r="E636" s="77">
        <v>156000</v>
      </c>
    </row>
    <row r="637" spans="1:5" x14ac:dyDescent="0.25">
      <c r="A637" s="73" t="s">
        <v>1037</v>
      </c>
      <c r="B637" s="74" t="s">
        <v>47</v>
      </c>
      <c r="C637" s="75" t="s">
        <v>1076</v>
      </c>
      <c r="D637" s="76">
        <v>152000</v>
      </c>
      <c r="E637" s="77">
        <v>195000</v>
      </c>
    </row>
    <row r="638" spans="1:5" x14ac:dyDescent="0.25">
      <c r="A638" s="73" t="s">
        <v>1037</v>
      </c>
      <c r="B638" s="74" t="s">
        <v>1077</v>
      </c>
      <c r="C638" s="75" t="s">
        <v>1076</v>
      </c>
      <c r="D638" s="76">
        <v>152000</v>
      </c>
      <c r="E638" s="77">
        <v>195000</v>
      </c>
    </row>
    <row r="639" spans="1:5" x14ac:dyDescent="0.25">
      <c r="A639" s="73" t="s">
        <v>1037</v>
      </c>
      <c r="B639" s="74" t="s">
        <v>1078</v>
      </c>
      <c r="C639" s="75" t="s">
        <v>1076</v>
      </c>
      <c r="D639" s="76">
        <v>152000</v>
      </c>
      <c r="E639" s="77">
        <v>195000</v>
      </c>
    </row>
    <row r="640" spans="1:5" x14ac:dyDescent="0.25">
      <c r="A640" s="73" t="s">
        <v>1037</v>
      </c>
      <c r="B640" s="74" t="s">
        <v>80</v>
      </c>
      <c r="C640" s="75" t="s">
        <v>1076</v>
      </c>
      <c r="D640" s="76">
        <v>152000</v>
      </c>
      <c r="E640" s="77">
        <v>195000</v>
      </c>
    </row>
    <row r="641" spans="1:5" x14ac:dyDescent="0.25">
      <c r="A641" s="73" t="s">
        <v>1037</v>
      </c>
      <c r="B641" s="74" t="s">
        <v>149</v>
      </c>
      <c r="C641" s="75" t="s">
        <v>1076</v>
      </c>
      <c r="D641" s="76">
        <v>190000</v>
      </c>
      <c r="E641" s="77">
        <v>243000</v>
      </c>
    </row>
    <row r="642" spans="1:5" x14ac:dyDescent="0.25">
      <c r="A642" s="73" t="s">
        <v>1037</v>
      </c>
      <c r="B642" s="74" t="s">
        <v>55</v>
      </c>
      <c r="C642" s="75" t="s">
        <v>1076</v>
      </c>
      <c r="D642" s="76">
        <v>152000</v>
      </c>
      <c r="E642" s="77">
        <v>195000</v>
      </c>
    </row>
    <row r="643" spans="1:5" x14ac:dyDescent="0.25">
      <c r="A643" s="73" t="s">
        <v>1037</v>
      </c>
      <c r="B643" s="74" t="s">
        <v>1079</v>
      </c>
      <c r="C643" s="75" t="s">
        <v>1080</v>
      </c>
      <c r="D643" s="76">
        <v>110000</v>
      </c>
      <c r="E643" s="77">
        <v>140000</v>
      </c>
    </row>
    <row r="644" spans="1:5" x14ac:dyDescent="0.25">
      <c r="A644" s="73" t="s">
        <v>1037</v>
      </c>
      <c r="B644" s="74" t="s">
        <v>1081</v>
      </c>
      <c r="C644" s="75" t="s">
        <v>1082</v>
      </c>
      <c r="D644" s="76">
        <v>107000</v>
      </c>
      <c r="E644" s="77">
        <v>137000</v>
      </c>
    </row>
    <row r="645" spans="1:5" x14ac:dyDescent="0.25">
      <c r="A645" s="73" t="s">
        <v>1037</v>
      </c>
      <c r="B645" s="74" t="s">
        <v>1083</v>
      </c>
      <c r="C645" s="75" t="s">
        <v>1084</v>
      </c>
      <c r="D645" s="76">
        <v>151000</v>
      </c>
      <c r="E645" s="77">
        <v>193000</v>
      </c>
    </row>
    <row r="646" spans="1:5" x14ac:dyDescent="0.25">
      <c r="A646" s="73" t="s">
        <v>1037</v>
      </c>
      <c r="B646" s="74" t="s">
        <v>1085</v>
      </c>
      <c r="C646" s="75" t="s">
        <v>1084</v>
      </c>
      <c r="D646" s="76">
        <v>135000</v>
      </c>
      <c r="E646" s="77">
        <v>173000</v>
      </c>
    </row>
    <row r="647" spans="1:5" x14ac:dyDescent="0.25">
      <c r="A647" s="73" t="s">
        <v>1037</v>
      </c>
      <c r="B647" s="74" t="s">
        <v>496</v>
      </c>
      <c r="C647" s="75" t="s">
        <v>1086</v>
      </c>
      <c r="D647" s="76">
        <v>114000</v>
      </c>
      <c r="E647" s="77">
        <v>146000</v>
      </c>
    </row>
    <row r="648" spans="1:5" x14ac:dyDescent="0.25">
      <c r="A648" s="73" t="s">
        <v>1037</v>
      </c>
      <c r="B648" s="74" t="s">
        <v>1087</v>
      </c>
      <c r="C648" s="75" t="s">
        <v>1088</v>
      </c>
      <c r="D648" s="76">
        <v>105000</v>
      </c>
      <c r="E648" s="77">
        <v>135000</v>
      </c>
    </row>
    <row r="649" spans="1:5" x14ac:dyDescent="0.25">
      <c r="A649" s="73" t="s">
        <v>1037</v>
      </c>
      <c r="B649" s="74" t="s">
        <v>1089</v>
      </c>
      <c r="C649" s="75" t="s">
        <v>1090</v>
      </c>
      <c r="D649" s="76">
        <v>105000</v>
      </c>
      <c r="E649" s="77">
        <v>135000</v>
      </c>
    </row>
    <row r="650" spans="1:5" x14ac:dyDescent="0.25">
      <c r="A650" s="73" t="s">
        <v>1037</v>
      </c>
      <c r="B650" s="74" t="s">
        <v>296</v>
      </c>
      <c r="C650" s="75" t="s">
        <v>1091</v>
      </c>
      <c r="D650" s="76">
        <v>105000</v>
      </c>
      <c r="E650" s="77">
        <v>135000</v>
      </c>
    </row>
    <row r="651" spans="1:5" x14ac:dyDescent="0.25">
      <c r="A651" s="73" t="s">
        <v>1037</v>
      </c>
      <c r="B651" s="74" t="s">
        <v>1092</v>
      </c>
      <c r="C651" s="75" t="s">
        <v>1093</v>
      </c>
      <c r="D651" s="76">
        <v>105000</v>
      </c>
      <c r="E651" s="77">
        <v>135000</v>
      </c>
    </row>
    <row r="652" spans="1:5" x14ac:dyDescent="0.25">
      <c r="A652" s="73" t="s">
        <v>1037</v>
      </c>
      <c r="B652" s="74" t="s">
        <v>1094</v>
      </c>
      <c r="C652" s="75" t="s">
        <v>1095</v>
      </c>
      <c r="D652" s="76">
        <v>105000</v>
      </c>
      <c r="E652" s="77">
        <v>135000</v>
      </c>
    </row>
    <row r="653" spans="1:5" x14ac:dyDescent="0.25">
      <c r="A653" s="73" t="s">
        <v>1037</v>
      </c>
      <c r="B653" s="74" t="s">
        <v>300</v>
      </c>
      <c r="C653" s="75" t="s">
        <v>1096</v>
      </c>
      <c r="D653" s="76">
        <v>105000</v>
      </c>
      <c r="E653" s="77">
        <v>135000</v>
      </c>
    </row>
    <row r="654" spans="1:5" x14ac:dyDescent="0.25">
      <c r="A654" s="73" t="s">
        <v>1037</v>
      </c>
      <c r="B654" s="74" t="s">
        <v>107</v>
      </c>
      <c r="C654" s="75" t="s">
        <v>1097</v>
      </c>
      <c r="D654" s="76">
        <v>105000</v>
      </c>
      <c r="E654" s="77">
        <v>135000</v>
      </c>
    </row>
    <row r="655" spans="1:5" x14ac:dyDescent="0.25">
      <c r="A655" s="73" t="s">
        <v>1037</v>
      </c>
      <c r="B655" s="74" t="s">
        <v>1098</v>
      </c>
      <c r="C655" s="75" t="s">
        <v>1099</v>
      </c>
      <c r="D655" s="76">
        <v>109000</v>
      </c>
      <c r="E655" s="77">
        <v>140000</v>
      </c>
    </row>
    <row r="656" spans="1:5" x14ac:dyDescent="0.25">
      <c r="A656" s="73" t="s">
        <v>1037</v>
      </c>
      <c r="B656" s="74" t="s">
        <v>260</v>
      </c>
      <c r="C656" s="75" t="s">
        <v>1100</v>
      </c>
      <c r="D656" s="76">
        <v>114000</v>
      </c>
      <c r="E656" s="77">
        <v>147000</v>
      </c>
    </row>
    <row r="657" spans="1:5" x14ac:dyDescent="0.25">
      <c r="A657" s="73" t="s">
        <v>1037</v>
      </c>
      <c r="B657" s="74" t="s">
        <v>1101</v>
      </c>
      <c r="C657" s="75" t="s">
        <v>1102</v>
      </c>
      <c r="D657" s="76">
        <v>105000</v>
      </c>
      <c r="E657" s="77">
        <v>135000</v>
      </c>
    </row>
    <row r="658" spans="1:5" x14ac:dyDescent="0.25">
      <c r="A658" s="73" t="s">
        <v>1037</v>
      </c>
      <c r="B658" s="74" t="s">
        <v>502</v>
      </c>
      <c r="C658" s="75" t="s">
        <v>1103</v>
      </c>
      <c r="D658" s="76">
        <v>114000</v>
      </c>
      <c r="E658" s="77">
        <v>146000</v>
      </c>
    </row>
    <row r="659" spans="1:5" x14ac:dyDescent="0.25">
      <c r="A659" s="73" t="s">
        <v>1037</v>
      </c>
      <c r="B659" s="74" t="s">
        <v>1104</v>
      </c>
      <c r="C659" s="75" t="s">
        <v>1105</v>
      </c>
      <c r="D659" s="76">
        <v>105000</v>
      </c>
      <c r="E659" s="77">
        <v>135000</v>
      </c>
    </row>
    <row r="660" spans="1:5" x14ac:dyDescent="0.25">
      <c r="A660" s="73" t="s">
        <v>1037</v>
      </c>
      <c r="B660" s="74" t="s">
        <v>1106</v>
      </c>
      <c r="C660" s="75" t="s">
        <v>1107</v>
      </c>
      <c r="D660" s="76">
        <v>105000</v>
      </c>
      <c r="E660" s="77">
        <v>135000</v>
      </c>
    </row>
    <row r="661" spans="1:5" x14ac:dyDescent="0.25">
      <c r="A661" s="73" t="s">
        <v>1037</v>
      </c>
      <c r="B661" s="74" t="s">
        <v>796</v>
      </c>
      <c r="C661" s="75" t="s">
        <v>1108</v>
      </c>
      <c r="D661" s="76">
        <v>144000</v>
      </c>
      <c r="E661" s="77">
        <v>185000</v>
      </c>
    </row>
    <row r="662" spans="1:5" x14ac:dyDescent="0.25">
      <c r="A662" s="73" t="s">
        <v>1037</v>
      </c>
      <c r="B662" s="74" t="s">
        <v>131</v>
      </c>
      <c r="C662" s="75" t="s">
        <v>1109</v>
      </c>
      <c r="D662" s="76">
        <v>105000</v>
      </c>
      <c r="E662" s="77">
        <v>135000</v>
      </c>
    </row>
    <row r="663" spans="1:5" x14ac:dyDescent="0.25">
      <c r="A663" s="73" t="s">
        <v>1037</v>
      </c>
      <c r="B663" s="74" t="s">
        <v>133</v>
      </c>
      <c r="C663" s="75" t="s">
        <v>1110</v>
      </c>
      <c r="D663" s="76">
        <v>105000</v>
      </c>
      <c r="E663" s="77">
        <v>135000</v>
      </c>
    </row>
    <row r="664" spans="1:5" x14ac:dyDescent="0.25">
      <c r="A664" s="73" t="s">
        <v>1037</v>
      </c>
      <c r="B664" s="74" t="s">
        <v>316</v>
      </c>
      <c r="C664" s="75" t="s">
        <v>1111</v>
      </c>
      <c r="D664" s="76">
        <v>105000</v>
      </c>
      <c r="E664" s="77">
        <v>135000</v>
      </c>
    </row>
    <row r="665" spans="1:5" x14ac:dyDescent="0.25">
      <c r="A665" s="73" t="s">
        <v>1037</v>
      </c>
      <c r="B665" s="74" t="s">
        <v>1112</v>
      </c>
      <c r="C665" s="75" t="s">
        <v>1113</v>
      </c>
      <c r="D665" s="76">
        <v>105000</v>
      </c>
      <c r="E665" s="77">
        <v>135000</v>
      </c>
    </row>
    <row r="666" spans="1:5" x14ac:dyDescent="0.25">
      <c r="A666" s="73" t="s">
        <v>1037</v>
      </c>
      <c r="B666" s="74" t="s">
        <v>135</v>
      </c>
      <c r="C666" s="75" t="s">
        <v>1114</v>
      </c>
      <c r="D666" s="76">
        <v>105000</v>
      </c>
      <c r="E666" s="77">
        <v>135000</v>
      </c>
    </row>
    <row r="667" spans="1:5" x14ac:dyDescent="0.25">
      <c r="A667" s="73" t="s">
        <v>1037</v>
      </c>
      <c r="B667" s="74" t="s">
        <v>707</v>
      </c>
      <c r="C667" s="75" t="s">
        <v>1115</v>
      </c>
      <c r="D667" s="76">
        <v>105000</v>
      </c>
      <c r="E667" s="77">
        <v>135000</v>
      </c>
    </row>
    <row r="668" spans="1:5" x14ac:dyDescent="0.25">
      <c r="A668" s="73" t="s">
        <v>1037</v>
      </c>
      <c r="B668" s="74" t="s">
        <v>868</v>
      </c>
      <c r="C668" s="75" t="s">
        <v>1116</v>
      </c>
      <c r="D668" s="76">
        <v>105000</v>
      </c>
      <c r="E668" s="77">
        <v>135000</v>
      </c>
    </row>
    <row r="669" spans="1:5" x14ac:dyDescent="0.25">
      <c r="A669" s="73" t="s">
        <v>1037</v>
      </c>
      <c r="B669" s="74" t="s">
        <v>1117</v>
      </c>
      <c r="C669" s="75" t="s">
        <v>1118</v>
      </c>
      <c r="D669" s="76">
        <v>105000</v>
      </c>
      <c r="E669" s="77">
        <v>135000</v>
      </c>
    </row>
    <row r="670" spans="1:5" x14ac:dyDescent="0.25">
      <c r="A670" s="73" t="s">
        <v>1037</v>
      </c>
      <c r="B670" s="74" t="s">
        <v>1119</v>
      </c>
      <c r="C670" s="75" t="s">
        <v>1120</v>
      </c>
      <c r="D670" s="76">
        <v>105000</v>
      </c>
      <c r="E670" s="77">
        <v>135000</v>
      </c>
    </row>
    <row r="671" spans="1:5" x14ac:dyDescent="0.25">
      <c r="A671" s="73" t="s">
        <v>1037</v>
      </c>
      <c r="B671" s="74" t="s">
        <v>1121</v>
      </c>
      <c r="C671" s="75" t="s">
        <v>1122</v>
      </c>
      <c r="D671" s="76">
        <v>109000</v>
      </c>
      <c r="E671" s="77">
        <v>140000</v>
      </c>
    </row>
    <row r="672" spans="1:5" x14ac:dyDescent="0.25">
      <c r="A672" s="73" t="s">
        <v>1037</v>
      </c>
      <c r="B672" s="74" t="s">
        <v>751</v>
      </c>
      <c r="C672" s="75" t="s">
        <v>1123</v>
      </c>
      <c r="D672" s="76">
        <v>105000</v>
      </c>
      <c r="E672" s="77">
        <v>135000</v>
      </c>
    </row>
    <row r="673" spans="1:5" x14ac:dyDescent="0.25">
      <c r="A673" s="73" t="s">
        <v>1037</v>
      </c>
      <c r="B673" s="74" t="s">
        <v>54</v>
      </c>
      <c r="C673" s="75" t="s">
        <v>1124</v>
      </c>
      <c r="D673" s="76">
        <v>112000</v>
      </c>
      <c r="E673" s="77">
        <v>143000</v>
      </c>
    </row>
    <row r="674" spans="1:5" x14ac:dyDescent="0.25">
      <c r="A674" s="73" t="s">
        <v>1037</v>
      </c>
      <c r="B674" s="74" t="s">
        <v>1125</v>
      </c>
      <c r="C674" s="75" t="s">
        <v>1126</v>
      </c>
      <c r="D674" s="76">
        <v>133000</v>
      </c>
      <c r="E674" s="77">
        <v>170000</v>
      </c>
    </row>
    <row r="675" spans="1:5" x14ac:dyDescent="0.25">
      <c r="A675" s="73" t="s">
        <v>1037</v>
      </c>
      <c r="B675" s="74" t="s">
        <v>330</v>
      </c>
      <c r="C675" s="75" t="s">
        <v>1127</v>
      </c>
      <c r="D675" s="76">
        <v>131000</v>
      </c>
      <c r="E675" s="77">
        <v>168000</v>
      </c>
    </row>
    <row r="676" spans="1:5" x14ac:dyDescent="0.25">
      <c r="A676" s="73" t="s">
        <v>1037</v>
      </c>
      <c r="B676" s="74" t="s">
        <v>1128</v>
      </c>
      <c r="C676" s="75" t="s">
        <v>1129</v>
      </c>
      <c r="D676" s="76">
        <v>105000</v>
      </c>
      <c r="E676" s="77">
        <v>135000</v>
      </c>
    </row>
    <row r="677" spans="1:5" x14ac:dyDescent="0.25">
      <c r="A677" s="73" t="s">
        <v>1037</v>
      </c>
      <c r="B677" s="74" t="s">
        <v>1130</v>
      </c>
      <c r="C677" s="75" t="s">
        <v>1131</v>
      </c>
      <c r="D677" s="76">
        <v>114000</v>
      </c>
      <c r="E677" s="77">
        <v>146000</v>
      </c>
    </row>
    <row r="678" spans="1:5" x14ac:dyDescent="0.25">
      <c r="A678" s="73" t="s">
        <v>1037</v>
      </c>
      <c r="B678" s="74" t="s">
        <v>65</v>
      </c>
      <c r="C678" s="75" t="s">
        <v>1132</v>
      </c>
      <c r="D678" s="76">
        <v>105000</v>
      </c>
      <c r="E678" s="77">
        <v>135000</v>
      </c>
    </row>
    <row r="679" spans="1:5" x14ac:dyDescent="0.25">
      <c r="A679" s="73" t="s">
        <v>1037</v>
      </c>
      <c r="B679" s="74" t="s">
        <v>49</v>
      </c>
      <c r="C679" s="75" t="s">
        <v>1133</v>
      </c>
      <c r="D679" s="76">
        <v>120000</v>
      </c>
      <c r="E679" s="77">
        <v>154000</v>
      </c>
    </row>
    <row r="680" spans="1:5" x14ac:dyDescent="0.25">
      <c r="A680" s="73" t="s">
        <v>1037</v>
      </c>
      <c r="B680" s="74" t="s">
        <v>1134</v>
      </c>
      <c r="C680" s="75" t="s">
        <v>1135</v>
      </c>
      <c r="D680" s="76">
        <v>109000</v>
      </c>
      <c r="E680" s="77">
        <v>140000</v>
      </c>
    </row>
    <row r="681" spans="1:5" x14ac:dyDescent="0.25">
      <c r="A681" s="73" t="s">
        <v>1037</v>
      </c>
      <c r="B681" s="74" t="s">
        <v>336</v>
      </c>
      <c r="C681" s="75" t="s">
        <v>1136</v>
      </c>
      <c r="D681" s="76">
        <v>105000</v>
      </c>
      <c r="E681" s="77">
        <v>135000</v>
      </c>
    </row>
    <row r="682" spans="1:5" x14ac:dyDescent="0.25">
      <c r="A682" s="73" t="s">
        <v>1037</v>
      </c>
      <c r="B682" s="74" t="s">
        <v>1137</v>
      </c>
      <c r="C682" s="75" t="s">
        <v>1138</v>
      </c>
      <c r="D682" s="76">
        <v>105000</v>
      </c>
      <c r="E682" s="77">
        <v>135000</v>
      </c>
    </row>
    <row r="683" spans="1:5" x14ac:dyDescent="0.25">
      <c r="A683" s="73" t="s">
        <v>1037</v>
      </c>
      <c r="B683" s="74" t="s">
        <v>145</v>
      </c>
      <c r="C683" s="75" t="s">
        <v>1139</v>
      </c>
      <c r="D683" s="76">
        <v>105000</v>
      </c>
      <c r="E683" s="77">
        <v>135000</v>
      </c>
    </row>
    <row r="684" spans="1:5" x14ac:dyDescent="0.25">
      <c r="A684" s="73" t="s">
        <v>1037</v>
      </c>
      <c r="B684" s="74" t="s">
        <v>1140</v>
      </c>
      <c r="C684" s="75" t="s">
        <v>1141</v>
      </c>
      <c r="D684" s="76">
        <v>105000</v>
      </c>
      <c r="E684" s="77">
        <v>135000</v>
      </c>
    </row>
    <row r="685" spans="1:5" x14ac:dyDescent="0.25">
      <c r="A685" s="73" t="s">
        <v>1037</v>
      </c>
      <c r="B685" s="74" t="s">
        <v>1142</v>
      </c>
      <c r="C685" s="75" t="s">
        <v>1143</v>
      </c>
      <c r="D685" s="76">
        <v>114000</v>
      </c>
      <c r="E685" s="77">
        <v>146000</v>
      </c>
    </row>
    <row r="686" spans="1:5" x14ac:dyDescent="0.25">
      <c r="A686" s="73" t="s">
        <v>1037</v>
      </c>
      <c r="B686" s="74" t="s">
        <v>87</v>
      </c>
      <c r="C686" s="75" t="s">
        <v>1144</v>
      </c>
      <c r="D686" s="76">
        <v>105000</v>
      </c>
      <c r="E686" s="77">
        <v>135000</v>
      </c>
    </row>
    <row r="687" spans="1:5" x14ac:dyDescent="0.25">
      <c r="A687" s="73" t="s">
        <v>1037</v>
      </c>
      <c r="B687" s="74" t="s">
        <v>67</v>
      </c>
      <c r="C687" s="75" t="s">
        <v>1145</v>
      </c>
      <c r="D687" s="76">
        <v>106000</v>
      </c>
      <c r="E687" s="77">
        <v>136000</v>
      </c>
    </row>
    <row r="688" spans="1:5" x14ac:dyDescent="0.25">
      <c r="A688" s="73" t="s">
        <v>1037</v>
      </c>
      <c r="B688" s="74" t="s">
        <v>1146</v>
      </c>
      <c r="C688" s="75" t="s">
        <v>1147</v>
      </c>
      <c r="D688" s="76">
        <v>107000</v>
      </c>
      <c r="E688" s="77">
        <v>137000</v>
      </c>
    </row>
    <row r="689" spans="1:5" x14ac:dyDescent="0.25">
      <c r="A689" s="73" t="s">
        <v>1037</v>
      </c>
      <c r="B689" s="74" t="s">
        <v>1148</v>
      </c>
      <c r="C689" s="75" t="s">
        <v>1149</v>
      </c>
      <c r="D689" s="76">
        <v>133000</v>
      </c>
      <c r="E689" s="77">
        <v>170000</v>
      </c>
    </row>
    <row r="690" spans="1:5" x14ac:dyDescent="0.25">
      <c r="A690" s="73" t="s">
        <v>1037</v>
      </c>
      <c r="B690" s="74" t="s">
        <v>151</v>
      </c>
      <c r="C690" s="75" t="s">
        <v>1150</v>
      </c>
      <c r="D690" s="76">
        <v>105000</v>
      </c>
      <c r="E690" s="77">
        <v>135000</v>
      </c>
    </row>
    <row r="691" spans="1:5" x14ac:dyDescent="0.25">
      <c r="A691" s="73" t="s">
        <v>1037</v>
      </c>
      <c r="B691" s="74" t="s">
        <v>153</v>
      </c>
      <c r="C691" s="75" t="s">
        <v>1151</v>
      </c>
      <c r="D691" s="76">
        <v>105000</v>
      </c>
      <c r="E691" s="77">
        <v>135000</v>
      </c>
    </row>
    <row r="692" spans="1:5" x14ac:dyDescent="0.25">
      <c r="A692" s="73" t="s">
        <v>1037</v>
      </c>
      <c r="B692" s="74" t="s">
        <v>354</v>
      </c>
      <c r="C692" s="75" t="s">
        <v>1152</v>
      </c>
      <c r="D692" s="76">
        <v>124000</v>
      </c>
      <c r="E692" s="77">
        <v>159000</v>
      </c>
    </row>
    <row r="693" spans="1:5" x14ac:dyDescent="0.25">
      <c r="A693" s="73" t="s">
        <v>1037</v>
      </c>
      <c r="B693" s="74" t="s">
        <v>272</v>
      </c>
      <c r="C693" s="75" t="s">
        <v>1153</v>
      </c>
      <c r="D693" s="76">
        <v>105000</v>
      </c>
      <c r="E693" s="77">
        <v>135000</v>
      </c>
    </row>
    <row r="694" spans="1:5" x14ac:dyDescent="0.25">
      <c r="A694" s="73" t="s">
        <v>1037</v>
      </c>
      <c r="B694" s="74" t="s">
        <v>725</v>
      </c>
      <c r="C694" s="75" t="s">
        <v>1154</v>
      </c>
      <c r="D694" s="76">
        <v>116000</v>
      </c>
      <c r="E694" s="77">
        <v>148000</v>
      </c>
    </row>
    <row r="695" spans="1:5" x14ac:dyDescent="0.25">
      <c r="A695" s="73" t="s">
        <v>1037</v>
      </c>
      <c r="B695" s="74" t="s">
        <v>155</v>
      </c>
      <c r="C695" s="75" t="s">
        <v>1155</v>
      </c>
      <c r="D695" s="76">
        <v>109000</v>
      </c>
      <c r="E695" s="77">
        <v>140000</v>
      </c>
    </row>
    <row r="696" spans="1:5" x14ac:dyDescent="0.25">
      <c r="A696" s="73" t="s">
        <v>1037</v>
      </c>
      <c r="B696" s="74" t="s">
        <v>1156</v>
      </c>
      <c r="C696" s="75" t="s">
        <v>1157</v>
      </c>
      <c r="D696" s="76">
        <v>105000</v>
      </c>
      <c r="E696" s="77">
        <v>135000</v>
      </c>
    </row>
    <row r="697" spans="1:5" x14ac:dyDescent="0.25">
      <c r="A697" s="73" t="s">
        <v>1037</v>
      </c>
      <c r="B697" s="74" t="s">
        <v>273</v>
      </c>
      <c r="C697" s="75" t="s">
        <v>1158</v>
      </c>
      <c r="D697" s="76">
        <v>105000</v>
      </c>
      <c r="E697" s="77">
        <v>135000</v>
      </c>
    </row>
    <row r="698" spans="1:5" x14ac:dyDescent="0.25">
      <c r="A698" s="73" t="s">
        <v>1037</v>
      </c>
      <c r="B698" s="74" t="s">
        <v>1159</v>
      </c>
      <c r="C698" s="75" t="s">
        <v>1160</v>
      </c>
      <c r="D698" s="76">
        <v>105000</v>
      </c>
      <c r="E698" s="77">
        <v>135000</v>
      </c>
    </row>
    <row r="699" spans="1:5" x14ac:dyDescent="0.25">
      <c r="A699" s="73" t="s">
        <v>1037</v>
      </c>
      <c r="B699" s="74" t="s">
        <v>361</v>
      </c>
      <c r="C699" s="75" t="s">
        <v>1161</v>
      </c>
      <c r="D699" s="76">
        <v>105000</v>
      </c>
      <c r="E699" s="77">
        <v>135000</v>
      </c>
    </row>
    <row r="700" spans="1:5" x14ac:dyDescent="0.25">
      <c r="A700" s="73" t="s">
        <v>1037</v>
      </c>
      <c r="B700" s="74" t="s">
        <v>56</v>
      </c>
      <c r="C700" s="75" t="s">
        <v>1162</v>
      </c>
      <c r="D700" s="76">
        <v>113000</v>
      </c>
      <c r="E700" s="77">
        <v>144000</v>
      </c>
    </row>
    <row r="701" spans="1:5" x14ac:dyDescent="0.25">
      <c r="A701" s="73" t="s">
        <v>1037</v>
      </c>
      <c r="B701" s="74" t="s">
        <v>1163</v>
      </c>
      <c r="C701" s="75" t="s">
        <v>1164</v>
      </c>
      <c r="D701" s="76">
        <v>105000</v>
      </c>
      <c r="E701" s="77">
        <v>135000</v>
      </c>
    </row>
    <row r="702" spans="1:5" x14ac:dyDescent="0.25">
      <c r="A702" s="73" t="s">
        <v>1037</v>
      </c>
      <c r="B702" s="74" t="s">
        <v>371</v>
      </c>
      <c r="C702" s="75" t="s">
        <v>1165</v>
      </c>
      <c r="D702" s="76">
        <v>112000</v>
      </c>
      <c r="E702" s="77">
        <v>143000</v>
      </c>
    </row>
    <row r="703" spans="1:5" x14ac:dyDescent="0.25">
      <c r="A703" s="73" t="s">
        <v>1037</v>
      </c>
      <c r="B703" s="74" t="s">
        <v>1166</v>
      </c>
      <c r="C703" s="75" t="s">
        <v>1167</v>
      </c>
      <c r="D703" s="76">
        <v>112000</v>
      </c>
      <c r="E703" s="77">
        <v>143000</v>
      </c>
    </row>
    <row r="704" spans="1:5" x14ac:dyDescent="0.25">
      <c r="A704" s="73" t="s">
        <v>1037</v>
      </c>
      <c r="B704" s="74" t="s">
        <v>937</v>
      </c>
      <c r="C704" s="75" t="s">
        <v>1168</v>
      </c>
      <c r="D704" s="76">
        <v>105000</v>
      </c>
      <c r="E704" s="77">
        <v>135000</v>
      </c>
    </row>
    <row r="705" spans="1:5" x14ac:dyDescent="0.25">
      <c r="A705" s="73" t="s">
        <v>1037</v>
      </c>
      <c r="B705" s="74" t="s">
        <v>163</v>
      </c>
      <c r="C705" s="75" t="s">
        <v>1169</v>
      </c>
      <c r="D705" s="76">
        <v>121000</v>
      </c>
      <c r="E705" s="77">
        <v>155000</v>
      </c>
    </row>
    <row r="706" spans="1:5" x14ac:dyDescent="0.25">
      <c r="A706" s="73" t="s">
        <v>1037</v>
      </c>
      <c r="B706" s="74" t="s">
        <v>940</v>
      </c>
      <c r="C706" s="75" t="s">
        <v>1170</v>
      </c>
      <c r="D706" s="76">
        <v>105000</v>
      </c>
      <c r="E706" s="77">
        <v>135000</v>
      </c>
    </row>
    <row r="707" spans="1:5" x14ac:dyDescent="0.25">
      <c r="A707" s="73" t="s">
        <v>1037</v>
      </c>
      <c r="B707" s="74" t="s">
        <v>375</v>
      </c>
      <c r="C707" s="75" t="s">
        <v>1171</v>
      </c>
      <c r="D707" s="76">
        <v>105000</v>
      </c>
      <c r="E707" s="77">
        <v>135000</v>
      </c>
    </row>
    <row r="708" spans="1:5" x14ac:dyDescent="0.25">
      <c r="A708" s="73" t="s">
        <v>1037</v>
      </c>
      <c r="B708" s="74" t="s">
        <v>1172</v>
      </c>
      <c r="C708" s="75" t="s">
        <v>1173</v>
      </c>
      <c r="D708" s="76">
        <v>105000</v>
      </c>
      <c r="E708" s="77">
        <v>135000</v>
      </c>
    </row>
    <row r="709" spans="1:5" x14ac:dyDescent="0.25">
      <c r="A709" s="73" t="s">
        <v>1174</v>
      </c>
      <c r="B709" s="74" t="s">
        <v>149</v>
      </c>
      <c r="C709" s="75" t="s">
        <v>1175</v>
      </c>
      <c r="D709" s="76">
        <v>182000</v>
      </c>
      <c r="E709" s="77">
        <v>233000</v>
      </c>
    </row>
    <row r="710" spans="1:5" x14ac:dyDescent="0.25">
      <c r="A710" s="73" t="s">
        <v>1174</v>
      </c>
      <c r="B710" s="74" t="s">
        <v>1176</v>
      </c>
      <c r="C710" s="75" t="s">
        <v>1177</v>
      </c>
      <c r="D710" s="76">
        <v>124000</v>
      </c>
      <c r="E710" s="77">
        <v>159000</v>
      </c>
    </row>
    <row r="711" spans="1:5" x14ac:dyDescent="0.25">
      <c r="A711" s="73" t="s">
        <v>1174</v>
      </c>
      <c r="B711" s="74" t="s">
        <v>464</v>
      </c>
      <c r="C711" s="75" t="s">
        <v>1178</v>
      </c>
      <c r="D711" s="76">
        <v>159000</v>
      </c>
      <c r="E711" s="77">
        <v>203000</v>
      </c>
    </row>
    <row r="712" spans="1:5" x14ac:dyDescent="0.25">
      <c r="A712" s="73" t="s">
        <v>1174</v>
      </c>
      <c r="B712" s="74" t="s">
        <v>345</v>
      </c>
      <c r="C712" s="75" t="s">
        <v>1178</v>
      </c>
      <c r="D712" s="76">
        <v>159000</v>
      </c>
      <c r="E712" s="77">
        <v>203000</v>
      </c>
    </row>
    <row r="713" spans="1:5" x14ac:dyDescent="0.25">
      <c r="A713" s="73" t="s">
        <v>1174</v>
      </c>
      <c r="B713" s="74" t="s">
        <v>1179</v>
      </c>
      <c r="C713" s="75" t="s">
        <v>1178</v>
      </c>
      <c r="D713" s="76">
        <v>175000</v>
      </c>
      <c r="E713" s="77">
        <v>224000</v>
      </c>
    </row>
    <row r="714" spans="1:5" x14ac:dyDescent="0.25">
      <c r="A714" s="73" t="s">
        <v>1174</v>
      </c>
      <c r="B714" s="74" t="s">
        <v>751</v>
      </c>
      <c r="C714" s="75" t="s">
        <v>1180</v>
      </c>
      <c r="D714" s="76">
        <v>157000</v>
      </c>
      <c r="E714" s="77">
        <v>201000</v>
      </c>
    </row>
    <row r="715" spans="1:5" x14ac:dyDescent="0.25">
      <c r="A715" s="73" t="s">
        <v>1174</v>
      </c>
      <c r="B715" s="74" t="s">
        <v>1181</v>
      </c>
      <c r="C715" s="75" t="s">
        <v>1182</v>
      </c>
      <c r="D715" s="76">
        <v>159000</v>
      </c>
      <c r="E715" s="77">
        <v>203000</v>
      </c>
    </row>
    <row r="716" spans="1:5" x14ac:dyDescent="0.25">
      <c r="A716" s="73" t="s">
        <v>1174</v>
      </c>
      <c r="B716" s="74" t="s">
        <v>1183</v>
      </c>
      <c r="C716" s="75" t="s">
        <v>1182</v>
      </c>
      <c r="D716" s="76">
        <v>150000</v>
      </c>
      <c r="E716" s="77">
        <v>192000</v>
      </c>
    </row>
    <row r="717" spans="1:5" x14ac:dyDescent="0.25">
      <c r="A717" s="73" t="s">
        <v>1174</v>
      </c>
      <c r="B717" s="74" t="s">
        <v>371</v>
      </c>
      <c r="C717" s="75" t="s">
        <v>1184</v>
      </c>
      <c r="D717" s="76">
        <v>122000</v>
      </c>
      <c r="E717" s="77">
        <v>156000</v>
      </c>
    </row>
    <row r="718" spans="1:5" x14ac:dyDescent="0.25">
      <c r="A718" s="73" t="s">
        <v>1174</v>
      </c>
      <c r="B718" s="74" t="s">
        <v>1185</v>
      </c>
      <c r="C718" s="75" t="s">
        <v>1186</v>
      </c>
      <c r="D718" s="76">
        <v>143000</v>
      </c>
      <c r="E718" s="77">
        <v>182000</v>
      </c>
    </row>
    <row r="719" spans="1:5" x14ac:dyDescent="0.25">
      <c r="A719" s="73" t="s">
        <v>1174</v>
      </c>
      <c r="B719" s="74" t="s">
        <v>1187</v>
      </c>
      <c r="C719" s="75" t="s">
        <v>1188</v>
      </c>
      <c r="D719" s="76">
        <v>138000</v>
      </c>
      <c r="E719" s="77">
        <v>176000</v>
      </c>
    </row>
    <row r="720" spans="1:5" x14ac:dyDescent="0.25">
      <c r="A720" s="73" t="s">
        <v>1174</v>
      </c>
      <c r="B720" s="74" t="s">
        <v>1189</v>
      </c>
      <c r="C720" s="75" t="s">
        <v>1190</v>
      </c>
      <c r="D720" s="76">
        <v>132000</v>
      </c>
      <c r="E720" s="77">
        <v>169000</v>
      </c>
    </row>
    <row r="721" spans="1:5" x14ac:dyDescent="0.25">
      <c r="A721" s="73" t="s">
        <v>1174</v>
      </c>
      <c r="B721" s="74" t="s">
        <v>1191</v>
      </c>
      <c r="C721" s="75" t="s">
        <v>1190</v>
      </c>
      <c r="D721" s="76">
        <v>132000</v>
      </c>
      <c r="E721" s="77">
        <v>169000</v>
      </c>
    </row>
    <row r="722" spans="1:5" x14ac:dyDescent="0.25">
      <c r="A722" s="73" t="s">
        <v>1174</v>
      </c>
      <c r="B722" s="74" t="s">
        <v>1192</v>
      </c>
      <c r="C722" s="75" t="s">
        <v>1190</v>
      </c>
      <c r="D722" s="76">
        <v>163000</v>
      </c>
      <c r="E722" s="77">
        <v>209000</v>
      </c>
    </row>
    <row r="723" spans="1:5" x14ac:dyDescent="0.25">
      <c r="A723" s="73" t="s">
        <v>1174</v>
      </c>
      <c r="B723" s="74" t="s">
        <v>1193</v>
      </c>
      <c r="C723" s="75" t="s">
        <v>1194</v>
      </c>
      <c r="D723" s="76">
        <v>122000</v>
      </c>
      <c r="E723" s="77">
        <v>156000</v>
      </c>
    </row>
    <row r="724" spans="1:5" x14ac:dyDescent="0.25">
      <c r="A724" s="73" t="s">
        <v>1174</v>
      </c>
      <c r="B724" s="74" t="s">
        <v>1195</v>
      </c>
      <c r="C724" s="75" t="s">
        <v>1194</v>
      </c>
      <c r="D724" s="76">
        <v>124000</v>
      </c>
      <c r="E724" s="77">
        <v>158000</v>
      </c>
    </row>
    <row r="725" spans="1:5" x14ac:dyDescent="0.25">
      <c r="A725" s="73" t="s">
        <v>1174</v>
      </c>
      <c r="B725" s="74" t="s">
        <v>1196</v>
      </c>
      <c r="C725" s="75" t="s">
        <v>1194</v>
      </c>
      <c r="D725" s="76">
        <v>135000</v>
      </c>
      <c r="E725" s="77">
        <v>173000</v>
      </c>
    </row>
    <row r="726" spans="1:5" x14ac:dyDescent="0.25">
      <c r="A726" s="73" t="s">
        <v>1174</v>
      </c>
      <c r="B726" s="74" t="s">
        <v>80</v>
      </c>
      <c r="C726" s="75" t="s">
        <v>1197</v>
      </c>
      <c r="D726" s="76">
        <v>122000</v>
      </c>
      <c r="E726" s="77">
        <v>156000</v>
      </c>
    </row>
    <row r="727" spans="1:5" x14ac:dyDescent="0.25">
      <c r="A727" s="73" t="s">
        <v>1174</v>
      </c>
      <c r="B727" s="74" t="s">
        <v>291</v>
      </c>
      <c r="C727" s="75" t="s">
        <v>1198</v>
      </c>
      <c r="D727" s="76">
        <v>180000</v>
      </c>
      <c r="E727" s="77">
        <v>230000</v>
      </c>
    </row>
    <row r="728" spans="1:5" x14ac:dyDescent="0.25">
      <c r="A728" s="73" t="s">
        <v>1174</v>
      </c>
      <c r="B728" s="74" t="s">
        <v>1087</v>
      </c>
      <c r="C728" s="75" t="s">
        <v>1198</v>
      </c>
      <c r="D728" s="76">
        <v>171000</v>
      </c>
      <c r="E728" s="77">
        <v>219000</v>
      </c>
    </row>
    <row r="729" spans="1:5" x14ac:dyDescent="0.25">
      <c r="A729" s="73" t="s">
        <v>1174</v>
      </c>
      <c r="B729" s="74" t="s">
        <v>707</v>
      </c>
      <c r="C729" s="75" t="s">
        <v>1198</v>
      </c>
      <c r="D729" s="76">
        <v>203000</v>
      </c>
      <c r="E729" s="77">
        <v>260000</v>
      </c>
    </row>
    <row r="730" spans="1:5" x14ac:dyDescent="0.25">
      <c r="A730" s="73" t="s">
        <v>1174</v>
      </c>
      <c r="B730" s="74" t="s">
        <v>868</v>
      </c>
      <c r="C730" s="75" t="s">
        <v>1198</v>
      </c>
      <c r="D730" s="76">
        <v>162000</v>
      </c>
      <c r="E730" s="77">
        <v>207000</v>
      </c>
    </row>
    <row r="731" spans="1:5" x14ac:dyDescent="0.25">
      <c r="A731" s="73" t="s">
        <v>1174</v>
      </c>
      <c r="B731" s="74" t="s">
        <v>1199</v>
      </c>
      <c r="C731" s="75" t="s">
        <v>1198</v>
      </c>
      <c r="D731" s="76">
        <v>176000</v>
      </c>
      <c r="E731" s="77">
        <v>225000</v>
      </c>
    </row>
    <row r="732" spans="1:5" x14ac:dyDescent="0.25">
      <c r="A732" s="73" t="s">
        <v>1174</v>
      </c>
      <c r="B732" s="74" t="s">
        <v>330</v>
      </c>
      <c r="C732" s="75" t="s">
        <v>1198</v>
      </c>
      <c r="D732" s="76">
        <v>152000</v>
      </c>
      <c r="E732" s="77">
        <v>195000</v>
      </c>
    </row>
    <row r="733" spans="1:5" x14ac:dyDescent="0.25">
      <c r="A733" s="73" t="s">
        <v>1174</v>
      </c>
      <c r="B733" s="74" t="s">
        <v>145</v>
      </c>
      <c r="C733" s="75" t="s">
        <v>1198</v>
      </c>
      <c r="D733" s="76">
        <v>152000</v>
      </c>
      <c r="E733" s="77">
        <v>195000</v>
      </c>
    </row>
    <row r="734" spans="1:5" x14ac:dyDescent="0.25">
      <c r="A734" s="73" t="s">
        <v>1174</v>
      </c>
      <c r="B734" s="74" t="s">
        <v>67</v>
      </c>
      <c r="C734" s="75" t="s">
        <v>1198</v>
      </c>
      <c r="D734" s="76">
        <v>152000</v>
      </c>
      <c r="E734" s="77">
        <v>195000</v>
      </c>
    </row>
    <row r="735" spans="1:5" x14ac:dyDescent="0.25">
      <c r="A735" s="73" t="s">
        <v>1174</v>
      </c>
      <c r="B735" s="74" t="s">
        <v>56</v>
      </c>
      <c r="C735" s="75" t="s">
        <v>1198</v>
      </c>
      <c r="D735" s="76">
        <v>152000</v>
      </c>
      <c r="E735" s="77">
        <v>195000</v>
      </c>
    </row>
    <row r="736" spans="1:5" x14ac:dyDescent="0.25">
      <c r="A736" s="73" t="s">
        <v>1174</v>
      </c>
      <c r="B736" s="74" t="s">
        <v>725</v>
      </c>
      <c r="C736" s="75" t="s">
        <v>1200</v>
      </c>
      <c r="D736" s="76">
        <v>131000</v>
      </c>
      <c r="E736" s="77">
        <v>168000</v>
      </c>
    </row>
    <row r="737" spans="1:5" x14ac:dyDescent="0.25">
      <c r="A737" s="73" t="s">
        <v>1174</v>
      </c>
      <c r="B737" s="74" t="s">
        <v>323</v>
      </c>
      <c r="C737" s="75" t="s">
        <v>1201</v>
      </c>
      <c r="D737" s="76">
        <v>122000</v>
      </c>
      <c r="E737" s="77">
        <v>156000</v>
      </c>
    </row>
    <row r="738" spans="1:5" x14ac:dyDescent="0.25">
      <c r="A738" s="73" t="s">
        <v>1174</v>
      </c>
      <c r="B738" s="74" t="s">
        <v>258</v>
      </c>
      <c r="C738" s="75" t="s">
        <v>1202</v>
      </c>
      <c r="D738" s="76">
        <v>140000</v>
      </c>
      <c r="E738" s="77">
        <v>179000</v>
      </c>
    </row>
    <row r="739" spans="1:5" x14ac:dyDescent="0.25">
      <c r="A739" s="73" t="s">
        <v>1174</v>
      </c>
      <c r="B739" s="74" t="s">
        <v>1203</v>
      </c>
      <c r="C739" s="75" t="s">
        <v>1202</v>
      </c>
      <c r="D739" s="76">
        <v>142000</v>
      </c>
      <c r="E739" s="77">
        <v>182000</v>
      </c>
    </row>
    <row r="740" spans="1:5" x14ac:dyDescent="0.25">
      <c r="A740" s="73" t="s">
        <v>1174</v>
      </c>
      <c r="B740" s="74" t="s">
        <v>296</v>
      </c>
      <c r="C740" s="75" t="s">
        <v>1204</v>
      </c>
      <c r="D740" s="76">
        <v>126000</v>
      </c>
      <c r="E740" s="77">
        <v>161000</v>
      </c>
    </row>
    <row r="741" spans="1:5" x14ac:dyDescent="0.25">
      <c r="A741" s="73" t="s">
        <v>1174</v>
      </c>
      <c r="B741" s="74" t="s">
        <v>300</v>
      </c>
      <c r="C741" s="75" t="s">
        <v>1205</v>
      </c>
      <c r="D741" s="76">
        <v>157000</v>
      </c>
      <c r="E741" s="77">
        <v>201000</v>
      </c>
    </row>
    <row r="742" spans="1:5" x14ac:dyDescent="0.25">
      <c r="A742" s="73" t="s">
        <v>1174</v>
      </c>
      <c r="B742" s="74" t="s">
        <v>791</v>
      </c>
      <c r="C742" s="75" t="s">
        <v>1205</v>
      </c>
      <c r="D742" s="76">
        <v>157000</v>
      </c>
      <c r="E742" s="77">
        <v>201000</v>
      </c>
    </row>
    <row r="743" spans="1:5" x14ac:dyDescent="0.25">
      <c r="A743" s="73" t="s">
        <v>1174</v>
      </c>
      <c r="B743" s="74" t="s">
        <v>1206</v>
      </c>
      <c r="C743" s="75" t="s">
        <v>1205</v>
      </c>
      <c r="D743" s="76">
        <v>157000</v>
      </c>
      <c r="E743" s="77">
        <v>201000</v>
      </c>
    </row>
    <row r="744" spans="1:5" x14ac:dyDescent="0.25">
      <c r="A744" s="73" t="s">
        <v>1174</v>
      </c>
      <c r="B744" s="74" t="s">
        <v>361</v>
      </c>
      <c r="C744" s="75" t="s">
        <v>1207</v>
      </c>
      <c r="D744" s="76">
        <v>123000</v>
      </c>
      <c r="E744" s="77">
        <v>157000</v>
      </c>
    </row>
    <row r="745" spans="1:5" x14ac:dyDescent="0.25">
      <c r="A745" s="73" t="s">
        <v>1174</v>
      </c>
      <c r="B745" s="74" t="s">
        <v>163</v>
      </c>
      <c r="C745" s="75" t="s">
        <v>1208</v>
      </c>
      <c r="D745" s="76">
        <v>122000</v>
      </c>
      <c r="E745" s="77">
        <v>156000</v>
      </c>
    </row>
    <row r="746" spans="1:5" x14ac:dyDescent="0.25">
      <c r="A746" s="73" t="s">
        <v>1174</v>
      </c>
      <c r="B746" s="74" t="s">
        <v>1209</v>
      </c>
      <c r="C746" s="75" t="s">
        <v>1210</v>
      </c>
      <c r="D746" s="76">
        <v>128000</v>
      </c>
      <c r="E746" s="77">
        <v>164000</v>
      </c>
    </row>
    <row r="747" spans="1:5" x14ac:dyDescent="0.25">
      <c r="A747" s="73" t="s">
        <v>1174</v>
      </c>
      <c r="B747" s="74" t="s">
        <v>1211</v>
      </c>
      <c r="C747" s="75" t="s">
        <v>1212</v>
      </c>
      <c r="D747" s="76">
        <v>122000</v>
      </c>
      <c r="E747" s="77">
        <v>156000</v>
      </c>
    </row>
    <row r="748" spans="1:5" x14ac:dyDescent="0.25">
      <c r="A748" s="73" t="s">
        <v>1174</v>
      </c>
      <c r="B748" s="74" t="s">
        <v>1213</v>
      </c>
      <c r="C748" s="75" t="s">
        <v>1214</v>
      </c>
      <c r="D748" s="76">
        <v>124000</v>
      </c>
      <c r="E748" s="77">
        <v>158000</v>
      </c>
    </row>
    <row r="749" spans="1:5" x14ac:dyDescent="0.25">
      <c r="A749" s="73" t="s">
        <v>1174</v>
      </c>
      <c r="B749" s="74" t="s">
        <v>107</v>
      </c>
      <c r="C749" s="75" t="s">
        <v>1215</v>
      </c>
      <c r="D749" s="76">
        <v>122000</v>
      </c>
      <c r="E749" s="77">
        <v>156000</v>
      </c>
    </row>
    <row r="750" spans="1:5" x14ac:dyDescent="0.25">
      <c r="A750" s="73" t="s">
        <v>1174</v>
      </c>
      <c r="B750" s="74" t="s">
        <v>1216</v>
      </c>
      <c r="C750" s="75" t="s">
        <v>1215</v>
      </c>
      <c r="D750" s="76">
        <v>122000</v>
      </c>
      <c r="E750" s="77">
        <v>156000</v>
      </c>
    </row>
    <row r="751" spans="1:5" x14ac:dyDescent="0.25">
      <c r="A751" s="73" t="s">
        <v>1174</v>
      </c>
      <c r="B751" s="74" t="s">
        <v>1217</v>
      </c>
      <c r="C751" s="75" t="s">
        <v>1215</v>
      </c>
      <c r="D751" s="76">
        <v>122000</v>
      </c>
      <c r="E751" s="77">
        <v>156000</v>
      </c>
    </row>
    <row r="752" spans="1:5" x14ac:dyDescent="0.25">
      <c r="A752" s="73" t="s">
        <v>1174</v>
      </c>
      <c r="B752" s="74" t="s">
        <v>1218</v>
      </c>
      <c r="C752" s="75" t="s">
        <v>1219</v>
      </c>
      <c r="D752" s="76">
        <v>122000</v>
      </c>
      <c r="E752" s="77">
        <v>156000</v>
      </c>
    </row>
    <row r="753" spans="1:5" x14ac:dyDescent="0.25">
      <c r="A753" s="73" t="s">
        <v>1174</v>
      </c>
      <c r="B753" s="74" t="s">
        <v>496</v>
      </c>
      <c r="C753" s="75" t="s">
        <v>1220</v>
      </c>
      <c r="D753" s="76">
        <v>122000</v>
      </c>
      <c r="E753" s="77">
        <v>156000</v>
      </c>
    </row>
    <row r="754" spans="1:5" x14ac:dyDescent="0.25">
      <c r="A754" s="73" t="s">
        <v>1174</v>
      </c>
      <c r="B754" s="74" t="s">
        <v>1221</v>
      </c>
      <c r="C754" s="75" t="s">
        <v>1222</v>
      </c>
      <c r="D754" s="76">
        <v>122000</v>
      </c>
      <c r="E754" s="77">
        <v>156000</v>
      </c>
    </row>
    <row r="755" spans="1:5" x14ac:dyDescent="0.25">
      <c r="A755" s="73" t="s">
        <v>1174</v>
      </c>
      <c r="B755" s="74" t="s">
        <v>1092</v>
      </c>
      <c r="C755" s="75" t="s">
        <v>1223</v>
      </c>
      <c r="D755" s="76">
        <v>122000</v>
      </c>
      <c r="E755" s="77">
        <v>156000</v>
      </c>
    </row>
    <row r="756" spans="1:5" x14ac:dyDescent="0.25">
      <c r="A756" s="73" t="s">
        <v>1174</v>
      </c>
      <c r="B756" s="74" t="s">
        <v>1077</v>
      </c>
      <c r="C756" s="75" t="s">
        <v>1224</v>
      </c>
      <c r="D756" s="76">
        <v>122000</v>
      </c>
      <c r="E756" s="77">
        <v>156000</v>
      </c>
    </row>
    <row r="757" spans="1:5" x14ac:dyDescent="0.25">
      <c r="A757" s="73" t="s">
        <v>1174</v>
      </c>
      <c r="B757" s="74" t="s">
        <v>260</v>
      </c>
      <c r="C757" s="75" t="s">
        <v>1225</v>
      </c>
      <c r="D757" s="76">
        <v>122000</v>
      </c>
      <c r="E757" s="77">
        <v>156000</v>
      </c>
    </row>
    <row r="758" spans="1:5" x14ac:dyDescent="0.25">
      <c r="A758" s="73" t="s">
        <v>1174</v>
      </c>
      <c r="B758" s="74" t="s">
        <v>1226</v>
      </c>
      <c r="C758" s="75" t="s">
        <v>1227</v>
      </c>
      <c r="D758" s="76">
        <v>128000</v>
      </c>
      <c r="E758" s="77">
        <v>164000</v>
      </c>
    </row>
    <row r="759" spans="1:5" x14ac:dyDescent="0.25">
      <c r="A759" s="73" t="s">
        <v>1174</v>
      </c>
      <c r="B759" s="74" t="s">
        <v>841</v>
      </c>
      <c r="C759" s="75" t="s">
        <v>1228</v>
      </c>
      <c r="D759" s="76">
        <v>124000</v>
      </c>
      <c r="E759" s="77">
        <v>158000</v>
      </c>
    </row>
    <row r="760" spans="1:5" x14ac:dyDescent="0.25">
      <c r="A760" s="73" t="s">
        <v>1174</v>
      </c>
      <c r="B760" s="74" t="s">
        <v>127</v>
      </c>
      <c r="C760" s="75" t="s">
        <v>1229</v>
      </c>
      <c r="D760" s="76">
        <v>124000</v>
      </c>
      <c r="E760" s="77">
        <v>158000</v>
      </c>
    </row>
    <row r="761" spans="1:5" x14ac:dyDescent="0.25">
      <c r="A761" s="73" t="s">
        <v>1174</v>
      </c>
      <c r="B761" s="74" t="s">
        <v>1230</v>
      </c>
      <c r="C761" s="75" t="s">
        <v>1231</v>
      </c>
      <c r="D761" s="76">
        <v>142000</v>
      </c>
      <c r="E761" s="77">
        <v>182000</v>
      </c>
    </row>
    <row r="762" spans="1:5" x14ac:dyDescent="0.25">
      <c r="A762" s="73" t="s">
        <v>1174</v>
      </c>
      <c r="B762" s="74" t="s">
        <v>131</v>
      </c>
      <c r="C762" s="75" t="s">
        <v>1232</v>
      </c>
      <c r="D762" s="76">
        <v>122000</v>
      </c>
      <c r="E762" s="77">
        <v>156000</v>
      </c>
    </row>
    <row r="763" spans="1:5" x14ac:dyDescent="0.25">
      <c r="A763" s="73" t="s">
        <v>1174</v>
      </c>
      <c r="B763" s="74" t="s">
        <v>1233</v>
      </c>
      <c r="C763" s="75" t="s">
        <v>1234</v>
      </c>
      <c r="D763" s="76">
        <v>122000</v>
      </c>
      <c r="E763" s="77">
        <v>156000</v>
      </c>
    </row>
    <row r="764" spans="1:5" x14ac:dyDescent="0.25">
      <c r="A764" s="73" t="s">
        <v>1174</v>
      </c>
      <c r="B764" s="74" t="s">
        <v>133</v>
      </c>
      <c r="C764" s="75" t="s">
        <v>1235</v>
      </c>
      <c r="D764" s="76">
        <v>152000</v>
      </c>
      <c r="E764" s="77">
        <v>195000</v>
      </c>
    </row>
    <row r="765" spans="1:5" x14ac:dyDescent="0.25">
      <c r="A765" s="73" t="s">
        <v>1174</v>
      </c>
      <c r="B765" s="74" t="s">
        <v>316</v>
      </c>
      <c r="C765" s="75" t="s">
        <v>1236</v>
      </c>
      <c r="D765" s="76">
        <v>122000</v>
      </c>
      <c r="E765" s="77">
        <v>156000</v>
      </c>
    </row>
    <row r="766" spans="1:5" x14ac:dyDescent="0.25">
      <c r="A766" s="73" t="s">
        <v>1174</v>
      </c>
      <c r="B766" s="74" t="s">
        <v>1237</v>
      </c>
      <c r="C766" s="75" t="s">
        <v>1238</v>
      </c>
      <c r="D766" s="76">
        <v>122000</v>
      </c>
      <c r="E766" s="77">
        <v>156000</v>
      </c>
    </row>
    <row r="767" spans="1:5" x14ac:dyDescent="0.25">
      <c r="A767" s="73" t="s">
        <v>1174</v>
      </c>
      <c r="B767" s="74" t="s">
        <v>274</v>
      </c>
      <c r="C767" s="75" t="s">
        <v>1239</v>
      </c>
      <c r="D767" s="76">
        <v>122000</v>
      </c>
      <c r="E767" s="77">
        <v>156000</v>
      </c>
    </row>
    <row r="768" spans="1:5" x14ac:dyDescent="0.25">
      <c r="A768" s="73" t="s">
        <v>1174</v>
      </c>
      <c r="B768" s="74" t="s">
        <v>135</v>
      </c>
      <c r="C768" s="75" t="s">
        <v>1240</v>
      </c>
      <c r="D768" s="76">
        <v>122000</v>
      </c>
      <c r="E768" s="77">
        <v>156000</v>
      </c>
    </row>
    <row r="769" spans="1:5" x14ac:dyDescent="0.25">
      <c r="A769" s="73" t="s">
        <v>1174</v>
      </c>
      <c r="B769" s="74" t="s">
        <v>71</v>
      </c>
      <c r="C769" s="75" t="s">
        <v>1241</v>
      </c>
      <c r="D769" s="76">
        <v>122000</v>
      </c>
      <c r="E769" s="77">
        <v>156000</v>
      </c>
    </row>
    <row r="770" spans="1:5" x14ac:dyDescent="0.25">
      <c r="A770" s="73" t="s">
        <v>1174</v>
      </c>
      <c r="B770" s="74" t="s">
        <v>1242</v>
      </c>
      <c r="C770" s="75" t="s">
        <v>1243</v>
      </c>
      <c r="D770" s="76">
        <v>122000</v>
      </c>
      <c r="E770" s="77">
        <v>156000</v>
      </c>
    </row>
    <row r="771" spans="1:5" x14ac:dyDescent="0.25">
      <c r="A771" s="73" t="s">
        <v>1174</v>
      </c>
      <c r="B771" s="74" t="s">
        <v>137</v>
      </c>
      <c r="C771" s="75" t="s">
        <v>1244</v>
      </c>
      <c r="D771" s="76">
        <v>132000</v>
      </c>
      <c r="E771" s="77">
        <v>170000</v>
      </c>
    </row>
    <row r="772" spans="1:5" x14ac:dyDescent="0.25">
      <c r="A772" s="73" t="s">
        <v>1174</v>
      </c>
      <c r="B772" s="74" t="s">
        <v>1245</v>
      </c>
      <c r="C772" s="75" t="s">
        <v>1246</v>
      </c>
      <c r="D772" s="76">
        <v>122000</v>
      </c>
      <c r="E772" s="77">
        <v>156000</v>
      </c>
    </row>
    <row r="773" spans="1:5" x14ac:dyDescent="0.25">
      <c r="A773" s="73" t="s">
        <v>1174</v>
      </c>
      <c r="B773" s="74" t="s">
        <v>54</v>
      </c>
      <c r="C773" s="75" t="s">
        <v>1247</v>
      </c>
      <c r="D773" s="76">
        <v>129000</v>
      </c>
      <c r="E773" s="77">
        <v>165000</v>
      </c>
    </row>
    <row r="774" spans="1:5" x14ac:dyDescent="0.25">
      <c r="A774" s="73" t="s">
        <v>1174</v>
      </c>
      <c r="B774" s="74" t="s">
        <v>1248</v>
      </c>
      <c r="C774" s="75" t="s">
        <v>1249</v>
      </c>
      <c r="D774" s="76">
        <v>122000</v>
      </c>
      <c r="E774" s="77">
        <v>156000</v>
      </c>
    </row>
    <row r="775" spans="1:5" x14ac:dyDescent="0.25">
      <c r="A775" s="73" t="s">
        <v>1174</v>
      </c>
      <c r="B775" s="74" t="s">
        <v>1128</v>
      </c>
      <c r="C775" s="75" t="s">
        <v>1250</v>
      </c>
      <c r="D775" s="76">
        <v>122000</v>
      </c>
      <c r="E775" s="77">
        <v>156000</v>
      </c>
    </row>
    <row r="776" spans="1:5" x14ac:dyDescent="0.25">
      <c r="A776" s="73" t="s">
        <v>1174</v>
      </c>
      <c r="B776" s="74" t="s">
        <v>1251</v>
      </c>
      <c r="C776" s="75" t="s">
        <v>1252</v>
      </c>
      <c r="D776" s="76">
        <v>157000</v>
      </c>
      <c r="E776" s="77">
        <v>201000</v>
      </c>
    </row>
    <row r="777" spans="1:5" x14ac:dyDescent="0.25">
      <c r="A777" s="73" t="s">
        <v>1174</v>
      </c>
      <c r="B777" s="74" t="s">
        <v>1253</v>
      </c>
      <c r="C777" s="75" t="s">
        <v>1254</v>
      </c>
      <c r="D777" s="76">
        <v>142000</v>
      </c>
      <c r="E777" s="77">
        <v>181000</v>
      </c>
    </row>
    <row r="778" spans="1:5" x14ac:dyDescent="0.25">
      <c r="A778" s="73" t="s">
        <v>1174</v>
      </c>
      <c r="B778" s="74" t="s">
        <v>65</v>
      </c>
      <c r="C778" s="75" t="s">
        <v>1255</v>
      </c>
      <c r="D778" s="76">
        <v>122000</v>
      </c>
      <c r="E778" s="77">
        <v>156000</v>
      </c>
    </row>
    <row r="779" spans="1:5" x14ac:dyDescent="0.25">
      <c r="A779" s="73" t="s">
        <v>1174</v>
      </c>
      <c r="B779" s="74" t="s">
        <v>147</v>
      </c>
      <c r="C779" s="75" t="s">
        <v>1256</v>
      </c>
      <c r="D779" s="76">
        <v>123000</v>
      </c>
      <c r="E779" s="77">
        <v>157000</v>
      </c>
    </row>
    <row r="780" spans="1:5" x14ac:dyDescent="0.25">
      <c r="A780" s="73" t="s">
        <v>1174</v>
      </c>
      <c r="B780" s="74" t="s">
        <v>676</v>
      </c>
      <c r="C780" s="75" t="s">
        <v>1257</v>
      </c>
      <c r="D780" s="76">
        <v>122000</v>
      </c>
      <c r="E780" s="77">
        <v>156000</v>
      </c>
    </row>
    <row r="781" spans="1:5" x14ac:dyDescent="0.25">
      <c r="A781" s="73" t="s">
        <v>1174</v>
      </c>
      <c r="B781" s="74" t="s">
        <v>1258</v>
      </c>
      <c r="C781" s="75" t="s">
        <v>1259</v>
      </c>
      <c r="D781" s="76">
        <v>122000</v>
      </c>
      <c r="E781" s="77">
        <v>156000</v>
      </c>
    </row>
    <row r="782" spans="1:5" x14ac:dyDescent="0.25">
      <c r="A782" s="73" t="s">
        <v>1174</v>
      </c>
      <c r="B782" s="74" t="s">
        <v>87</v>
      </c>
      <c r="C782" s="75" t="s">
        <v>1260</v>
      </c>
      <c r="D782" s="76">
        <v>125000</v>
      </c>
      <c r="E782" s="77">
        <v>160000</v>
      </c>
    </row>
    <row r="783" spans="1:5" x14ac:dyDescent="0.25">
      <c r="A783" s="73" t="s">
        <v>1174</v>
      </c>
      <c r="B783" s="74" t="s">
        <v>1261</v>
      </c>
      <c r="C783" s="75" t="s">
        <v>1262</v>
      </c>
      <c r="D783" s="76">
        <v>126000</v>
      </c>
      <c r="E783" s="77">
        <v>161000</v>
      </c>
    </row>
    <row r="784" spans="1:5" x14ac:dyDescent="0.25">
      <c r="A784" s="73" t="s">
        <v>1174</v>
      </c>
      <c r="B784" s="74" t="s">
        <v>394</v>
      </c>
      <c r="C784" s="75" t="s">
        <v>1263</v>
      </c>
      <c r="D784" s="76">
        <v>122000</v>
      </c>
      <c r="E784" s="77">
        <v>156000</v>
      </c>
    </row>
    <row r="785" spans="1:5" x14ac:dyDescent="0.25">
      <c r="A785" s="73" t="s">
        <v>1174</v>
      </c>
      <c r="B785" s="74" t="s">
        <v>1264</v>
      </c>
      <c r="C785" s="75" t="s">
        <v>1265</v>
      </c>
      <c r="D785" s="76">
        <v>122000</v>
      </c>
      <c r="E785" s="77">
        <v>156000</v>
      </c>
    </row>
    <row r="786" spans="1:5" x14ac:dyDescent="0.25">
      <c r="A786" s="73" t="s">
        <v>1174</v>
      </c>
      <c r="B786" s="74" t="s">
        <v>151</v>
      </c>
      <c r="C786" s="75" t="s">
        <v>1266</v>
      </c>
      <c r="D786" s="76">
        <v>122000</v>
      </c>
      <c r="E786" s="77">
        <v>156000</v>
      </c>
    </row>
    <row r="787" spans="1:5" x14ac:dyDescent="0.25">
      <c r="A787" s="73" t="s">
        <v>1174</v>
      </c>
      <c r="B787" s="74" t="s">
        <v>153</v>
      </c>
      <c r="C787" s="75" t="s">
        <v>1267</v>
      </c>
      <c r="D787" s="76">
        <v>122000</v>
      </c>
      <c r="E787" s="77">
        <v>156000</v>
      </c>
    </row>
    <row r="788" spans="1:5" x14ac:dyDescent="0.25">
      <c r="A788" s="73" t="s">
        <v>1174</v>
      </c>
      <c r="B788" s="74" t="s">
        <v>272</v>
      </c>
      <c r="C788" s="75" t="s">
        <v>1268</v>
      </c>
      <c r="D788" s="76">
        <v>122000</v>
      </c>
      <c r="E788" s="77">
        <v>156000</v>
      </c>
    </row>
    <row r="789" spans="1:5" x14ac:dyDescent="0.25">
      <c r="A789" s="73" t="s">
        <v>1174</v>
      </c>
      <c r="B789" s="74" t="s">
        <v>155</v>
      </c>
      <c r="C789" s="75" t="s">
        <v>1269</v>
      </c>
      <c r="D789" s="76">
        <v>122000</v>
      </c>
      <c r="E789" s="77">
        <v>156000</v>
      </c>
    </row>
    <row r="790" spans="1:5" x14ac:dyDescent="0.25">
      <c r="A790" s="73" t="s">
        <v>1174</v>
      </c>
      <c r="B790" s="74" t="s">
        <v>1270</v>
      </c>
      <c r="C790" s="75" t="s">
        <v>1271</v>
      </c>
      <c r="D790" s="76">
        <v>135000</v>
      </c>
      <c r="E790" s="77">
        <v>173000</v>
      </c>
    </row>
    <row r="791" spans="1:5" x14ac:dyDescent="0.25">
      <c r="A791" s="73" t="s">
        <v>1174</v>
      </c>
      <c r="B791" s="74" t="s">
        <v>1272</v>
      </c>
      <c r="C791" s="75" t="s">
        <v>1273</v>
      </c>
      <c r="D791" s="76">
        <v>122000</v>
      </c>
      <c r="E791" s="77">
        <v>156000</v>
      </c>
    </row>
    <row r="792" spans="1:5" x14ac:dyDescent="0.25">
      <c r="A792" s="73" t="s">
        <v>1174</v>
      </c>
      <c r="B792" s="74" t="s">
        <v>1274</v>
      </c>
      <c r="C792" s="75" t="s">
        <v>1275</v>
      </c>
      <c r="D792" s="76">
        <v>125000</v>
      </c>
      <c r="E792" s="77">
        <v>160000</v>
      </c>
    </row>
    <row r="793" spans="1:5" x14ac:dyDescent="0.25">
      <c r="A793" s="73" t="s">
        <v>1174</v>
      </c>
      <c r="B793" s="74" t="s">
        <v>1276</v>
      </c>
      <c r="C793" s="75" t="s">
        <v>1277</v>
      </c>
      <c r="D793" s="76">
        <v>122000</v>
      </c>
      <c r="E793" s="77">
        <v>156000</v>
      </c>
    </row>
    <row r="794" spans="1:5" x14ac:dyDescent="0.25">
      <c r="A794" s="73" t="s">
        <v>1174</v>
      </c>
      <c r="B794" s="74" t="s">
        <v>1278</v>
      </c>
      <c r="C794" s="75" t="s">
        <v>1279</v>
      </c>
      <c r="D794" s="76">
        <v>152000</v>
      </c>
      <c r="E794" s="77">
        <v>195000</v>
      </c>
    </row>
    <row r="795" spans="1:5" x14ac:dyDescent="0.25">
      <c r="A795" s="73" t="s">
        <v>1174</v>
      </c>
      <c r="B795" s="74" t="s">
        <v>1280</v>
      </c>
      <c r="C795" s="75" t="s">
        <v>1281</v>
      </c>
      <c r="D795" s="76">
        <v>126000</v>
      </c>
      <c r="E795" s="77">
        <v>162000</v>
      </c>
    </row>
    <row r="796" spans="1:5" x14ac:dyDescent="0.25">
      <c r="A796" s="73" t="s">
        <v>1174</v>
      </c>
      <c r="B796" s="74" t="s">
        <v>1282</v>
      </c>
      <c r="C796" s="75" t="s">
        <v>1283</v>
      </c>
      <c r="D796" s="76">
        <v>127000</v>
      </c>
      <c r="E796" s="77">
        <v>163000</v>
      </c>
    </row>
    <row r="797" spans="1:5" x14ac:dyDescent="0.25">
      <c r="A797" s="73" t="s">
        <v>1174</v>
      </c>
      <c r="B797" s="74" t="s">
        <v>1166</v>
      </c>
      <c r="C797" s="75" t="s">
        <v>1284</v>
      </c>
      <c r="D797" s="76">
        <v>122000</v>
      </c>
      <c r="E797" s="77">
        <v>156000</v>
      </c>
    </row>
    <row r="798" spans="1:5" x14ac:dyDescent="0.25">
      <c r="A798" s="73" t="s">
        <v>1174</v>
      </c>
      <c r="B798" s="74" t="s">
        <v>937</v>
      </c>
      <c r="C798" s="75" t="s">
        <v>1285</v>
      </c>
      <c r="D798" s="76">
        <v>122000</v>
      </c>
      <c r="E798" s="77">
        <v>156000</v>
      </c>
    </row>
    <row r="799" spans="1:5" x14ac:dyDescent="0.25">
      <c r="A799" s="73" t="s">
        <v>1174</v>
      </c>
      <c r="B799" s="74" t="s">
        <v>940</v>
      </c>
      <c r="C799" s="75" t="s">
        <v>1286</v>
      </c>
      <c r="D799" s="76">
        <v>122000</v>
      </c>
      <c r="E799" s="77">
        <v>156000</v>
      </c>
    </row>
    <row r="800" spans="1:5" x14ac:dyDescent="0.25">
      <c r="A800" s="73" t="s">
        <v>1174</v>
      </c>
      <c r="B800" s="74" t="s">
        <v>375</v>
      </c>
      <c r="C800" s="75" t="s">
        <v>1287</v>
      </c>
      <c r="D800" s="76">
        <v>133000</v>
      </c>
      <c r="E800" s="77">
        <v>170000</v>
      </c>
    </row>
    <row r="801" spans="1:5" x14ac:dyDescent="0.25">
      <c r="A801" s="73" t="s">
        <v>1288</v>
      </c>
      <c r="B801" s="74" t="s">
        <v>1289</v>
      </c>
      <c r="C801" s="75" t="s">
        <v>1290</v>
      </c>
      <c r="D801" s="76">
        <v>190000</v>
      </c>
      <c r="E801" s="77">
        <v>243000</v>
      </c>
    </row>
    <row r="802" spans="1:5" x14ac:dyDescent="0.25">
      <c r="A802" s="73" t="s">
        <v>1288</v>
      </c>
      <c r="B802" s="74" t="s">
        <v>1291</v>
      </c>
      <c r="C802" s="75" t="s">
        <v>1292</v>
      </c>
      <c r="D802" s="76">
        <v>164000</v>
      </c>
      <c r="E802" s="77">
        <v>210000</v>
      </c>
    </row>
    <row r="803" spans="1:5" x14ac:dyDescent="0.25">
      <c r="A803" s="73" t="s">
        <v>1288</v>
      </c>
      <c r="B803" s="74" t="s">
        <v>258</v>
      </c>
      <c r="C803" s="75" t="s">
        <v>1293</v>
      </c>
      <c r="D803" s="76">
        <v>154000</v>
      </c>
      <c r="E803" s="77">
        <v>197000</v>
      </c>
    </row>
    <row r="804" spans="1:5" x14ac:dyDescent="0.25">
      <c r="A804" s="73" t="s">
        <v>1288</v>
      </c>
      <c r="B804" s="74" t="s">
        <v>788</v>
      </c>
      <c r="C804" s="75" t="s">
        <v>1294</v>
      </c>
      <c r="D804" s="76">
        <v>147000</v>
      </c>
      <c r="E804" s="77">
        <v>188000</v>
      </c>
    </row>
    <row r="805" spans="1:5" x14ac:dyDescent="0.25">
      <c r="A805" s="73" t="s">
        <v>1288</v>
      </c>
      <c r="B805" s="74" t="s">
        <v>361</v>
      </c>
      <c r="C805" s="75" t="s">
        <v>1063</v>
      </c>
      <c r="D805" s="76">
        <v>152000</v>
      </c>
      <c r="E805" s="77">
        <v>195000</v>
      </c>
    </row>
    <row r="806" spans="1:5" x14ac:dyDescent="0.25">
      <c r="A806" s="73" t="s">
        <v>1288</v>
      </c>
      <c r="B806" s="74" t="s">
        <v>125</v>
      </c>
      <c r="C806" s="75" t="s">
        <v>1295</v>
      </c>
      <c r="D806" s="76">
        <v>257000</v>
      </c>
      <c r="E806" s="77">
        <v>329000</v>
      </c>
    </row>
    <row r="807" spans="1:5" x14ac:dyDescent="0.25">
      <c r="A807" s="73" t="s">
        <v>1288</v>
      </c>
      <c r="B807" s="74" t="s">
        <v>1296</v>
      </c>
      <c r="C807" s="75" t="s">
        <v>1295</v>
      </c>
      <c r="D807" s="76">
        <v>184000</v>
      </c>
      <c r="E807" s="77">
        <v>236000</v>
      </c>
    </row>
    <row r="808" spans="1:5" x14ac:dyDescent="0.25">
      <c r="A808" s="73" t="s">
        <v>1288</v>
      </c>
      <c r="B808" s="74" t="s">
        <v>80</v>
      </c>
      <c r="C808" s="75" t="s">
        <v>1295</v>
      </c>
      <c r="D808" s="76">
        <v>184000</v>
      </c>
      <c r="E808" s="77">
        <v>236000</v>
      </c>
    </row>
    <row r="809" spans="1:5" x14ac:dyDescent="0.25">
      <c r="A809" s="73" t="s">
        <v>1288</v>
      </c>
      <c r="B809" s="74" t="s">
        <v>352</v>
      </c>
      <c r="C809" s="75" t="s">
        <v>1295</v>
      </c>
      <c r="D809" s="76">
        <v>184000</v>
      </c>
      <c r="E809" s="77">
        <v>236000</v>
      </c>
    </row>
    <row r="810" spans="1:5" x14ac:dyDescent="0.25">
      <c r="A810" s="73" t="s">
        <v>1288</v>
      </c>
      <c r="B810" s="74" t="s">
        <v>937</v>
      </c>
      <c r="C810" s="75" t="s">
        <v>1295</v>
      </c>
      <c r="D810" s="76">
        <v>193000</v>
      </c>
      <c r="E810" s="77">
        <v>247000</v>
      </c>
    </row>
    <row r="811" spans="1:5" x14ac:dyDescent="0.25">
      <c r="A811" s="73" t="s">
        <v>1288</v>
      </c>
      <c r="B811" s="74" t="s">
        <v>1297</v>
      </c>
      <c r="C811" s="75" t="s">
        <v>1298</v>
      </c>
      <c r="D811" s="76">
        <v>152000</v>
      </c>
      <c r="E811" s="77">
        <v>195000</v>
      </c>
    </row>
    <row r="812" spans="1:5" x14ac:dyDescent="0.25">
      <c r="A812" s="73" t="s">
        <v>1288</v>
      </c>
      <c r="B812" s="74" t="s">
        <v>330</v>
      </c>
      <c r="C812" s="75" t="s">
        <v>1299</v>
      </c>
      <c r="D812" s="76">
        <v>244000</v>
      </c>
      <c r="E812" s="77">
        <v>313000</v>
      </c>
    </row>
    <row r="813" spans="1:5" x14ac:dyDescent="0.25">
      <c r="A813" s="73" t="s">
        <v>1288</v>
      </c>
      <c r="B813" s="74" t="s">
        <v>163</v>
      </c>
      <c r="C813" s="75" t="s">
        <v>1300</v>
      </c>
      <c r="D813" s="76">
        <v>145000</v>
      </c>
      <c r="E813" s="77">
        <v>186000</v>
      </c>
    </row>
    <row r="814" spans="1:5" x14ac:dyDescent="0.25">
      <c r="A814" s="73" t="s">
        <v>1288</v>
      </c>
      <c r="B814" s="74" t="s">
        <v>1206</v>
      </c>
      <c r="C814" s="75" t="s">
        <v>1301</v>
      </c>
      <c r="D814" s="76">
        <v>160000</v>
      </c>
      <c r="E814" s="77">
        <v>205000</v>
      </c>
    </row>
    <row r="815" spans="1:5" x14ac:dyDescent="0.25">
      <c r="A815" s="73" t="s">
        <v>1288</v>
      </c>
      <c r="B815" s="74" t="s">
        <v>1302</v>
      </c>
      <c r="C815" s="75" t="s">
        <v>1301</v>
      </c>
      <c r="D815" s="76">
        <v>166000</v>
      </c>
      <c r="E815" s="77">
        <v>213000</v>
      </c>
    </row>
    <row r="816" spans="1:5" x14ac:dyDescent="0.25">
      <c r="A816" s="73" t="s">
        <v>1288</v>
      </c>
      <c r="B816" s="74" t="s">
        <v>1303</v>
      </c>
      <c r="C816" s="75" t="s">
        <v>1301</v>
      </c>
      <c r="D816" s="76">
        <v>160000</v>
      </c>
      <c r="E816" s="77">
        <v>205000</v>
      </c>
    </row>
    <row r="817" spans="1:5" x14ac:dyDescent="0.25">
      <c r="A817" s="73" t="s">
        <v>1288</v>
      </c>
      <c r="B817" s="74" t="s">
        <v>1304</v>
      </c>
      <c r="C817" s="75" t="s">
        <v>1305</v>
      </c>
      <c r="D817" s="76">
        <v>135000</v>
      </c>
      <c r="E817" s="77">
        <v>173000</v>
      </c>
    </row>
    <row r="818" spans="1:5" x14ac:dyDescent="0.25">
      <c r="A818" s="73" t="s">
        <v>1288</v>
      </c>
      <c r="B818" s="74" t="s">
        <v>1306</v>
      </c>
      <c r="C818" s="75" t="s">
        <v>1307</v>
      </c>
      <c r="D818" s="76">
        <v>152000</v>
      </c>
      <c r="E818" s="77">
        <v>195000</v>
      </c>
    </row>
    <row r="819" spans="1:5" x14ac:dyDescent="0.25">
      <c r="A819" s="73" t="s">
        <v>1288</v>
      </c>
      <c r="B819" s="74" t="s">
        <v>1308</v>
      </c>
      <c r="C819" s="75" t="s">
        <v>1309</v>
      </c>
      <c r="D819" s="76">
        <v>144000</v>
      </c>
      <c r="E819" s="77">
        <v>185000</v>
      </c>
    </row>
    <row r="820" spans="1:5" x14ac:dyDescent="0.25">
      <c r="A820" s="73" t="s">
        <v>1288</v>
      </c>
      <c r="B820" s="74" t="s">
        <v>1057</v>
      </c>
      <c r="C820" s="75" t="s">
        <v>1309</v>
      </c>
      <c r="D820" s="76">
        <v>144000</v>
      </c>
      <c r="E820" s="77">
        <v>185000</v>
      </c>
    </row>
    <row r="821" spans="1:5" x14ac:dyDescent="0.25">
      <c r="A821" s="73" t="s">
        <v>1288</v>
      </c>
      <c r="B821" s="74" t="s">
        <v>1310</v>
      </c>
      <c r="C821" s="75" t="s">
        <v>1311</v>
      </c>
      <c r="D821" s="76">
        <v>166000</v>
      </c>
      <c r="E821" s="77">
        <v>213000</v>
      </c>
    </row>
    <row r="822" spans="1:5" x14ac:dyDescent="0.25">
      <c r="A822" s="73" t="s">
        <v>1288</v>
      </c>
      <c r="B822" s="74" t="s">
        <v>1312</v>
      </c>
      <c r="C822" s="75" t="s">
        <v>1313</v>
      </c>
      <c r="D822" s="76">
        <v>120000</v>
      </c>
      <c r="E822" s="77">
        <v>153000</v>
      </c>
    </row>
    <row r="823" spans="1:5" x14ac:dyDescent="0.25">
      <c r="A823" s="73" t="s">
        <v>1288</v>
      </c>
      <c r="B823" s="74" t="s">
        <v>496</v>
      </c>
      <c r="C823" s="75" t="s">
        <v>1314</v>
      </c>
      <c r="D823" s="76">
        <v>120000</v>
      </c>
      <c r="E823" s="77">
        <v>153000</v>
      </c>
    </row>
    <row r="824" spans="1:5" x14ac:dyDescent="0.25">
      <c r="A824" s="73" t="s">
        <v>1288</v>
      </c>
      <c r="B824" s="74" t="s">
        <v>1315</v>
      </c>
      <c r="C824" s="75" t="s">
        <v>1316</v>
      </c>
      <c r="D824" s="76">
        <v>140000</v>
      </c>
      <c r="E824" s="77">
        <v>179000</v>
      </c>
    </row>
    <row r="825" spans="1:5" x14ac:dyDescent="0.25">
      <c r="A825" s="73" t="s">
        <v>1288</v>
      </c>
      <c r="B825" s="74" t="s">
        <v>1317</v>
      </c>
      <c r="C825" s="75" t="s">
        <v>1318</v>
      </c>
      <c r="D825" s="76">
        <v>120000</v>
      </c>
      <c r="E825" s="77">
        <v>153000</v>
      </c>
    </row>
    <row r="826" spans="1:5" x14ac:dyDescent="0.25">
      <c r="A826" s="73" t="s">
        <v>1288</v>
      </c>
      <c r="B826" s="74" t="s">
        <v>1319</v>
      </c>
      <c r="C826" s="75" t="s">
        <v>1320</v>
      </c>
      <c r="D826" s="76">
        <v>120000</v>
      </c>
      <c r="E826" s="77">
        <v>153000</v>
      </c>
    </row>
    <row r="827" spans="1:5" x14ac:dyDescent="0.25">
      <c r="A827" s="73" t="s">
        <v>1288</v>
      </c>
      <c r="B827" s="74" t="s">
        <v>291</v>
      </c>
      <c r="C827" s="75" t="s">
        <v>1321</v>
      </c>
      <c r="D827" s="76">
        <v>133000</v>
      </c>
      <c r="E827" s="77">
        <v>170000</v>
      </c>
    </row>
    <row r="828" spans="1:5" x14ac:dyDescent="0.25">
      <c r="A828" s="73" t="s">
        <v>1288</v>
      </c>
      <c r="B828" s="74" t="s">
        <v>1322</v>
      </c>
      <c r="C828" s="75" t="s">
        <v>1323</v>
      </c>
      <c r="D828" s="76">
        <v>128000</v>
      </c>
      <c r="E828" s="77">
        <v>163000</v>
      </c>
    </row>
    <row r="829" spans="1:5" x14ac:dyDescent="0.25">
      <c r="A829" s="73" t="s">
        <v>1288</v>
      </c>
      <c r="B829" s="74" t="s">
        <v>1324</v>
      </c>
      <c r="C829" s="75" t="s">
        <v>1325</v>
      </c>
      <c r="D829" s="76">
        <v>120000</v>
      </c>
      <c r="E829" s="77">
        <v>153000</v>
      </c>
    </row>
    <row r="830" spans="1:5" x14ac:dyDescent="0.25">
      <c r="A830" s="73" t="s">
        <v>1288</v>
      </c>
      <c r="B830" s="74" t="s">
        <v>97</v>
      </c>
      <c r="C830" s="75" t="s">
        <v>1326</v>
      </c>
      <c r="D830" s="76">
        <v>120000</v>
      </c>
      <c r="E830" s="77">
        <v>153000</v>
      </c>
    </row>
    <row r="831" spans="1:5" x14ac:dyDescent="0.25">
      <c r="A831" s="73" t="s">
        <v>1288</v>
      </c>
      <c r="B831" s="74" t="s">
        <v>47</v>
      </c>
      <c r="C831" s="75" t="s">
        <v>1327</v>
      </c>
      <c r="D831" s="76">
        <v>120000</v>
      </c>
      <c r="E831" s="77">
        <v>153000</v>
      </c>
    </row>
    <row r="832" spans="1:5" x14ac:dyDescent="0.25">
      <c r="A832" s="73" t="s">
        <v>1288</v>
      </c>
      <c r="B832" s="74" t="s">
        <v>296</v>
      </c>
      <c r="C832" s="75" t="s">
        <v>1328</v>
      </c>
      <c r="D832" s="76">
        <v>125000</v>
      </c>
      <c r="E832" s="77">
        <v>160000</v>
      </c>
    </row>
    <row r="833" spans="1:5" x14ac:dyDescent="0.25">
      <c r="A833" s="73" t="s">
        <v>1288</v>
      </c>
      <c r="B833" s="74" t="s">
        <v>1092</v>
      </c>
      <c r="C833" s="75" t="s">
        <v>1329</v>
      </c>
      <c r="D833" s="76">
        <v>120000</v>
      </c>
      <c r="E833" s="77">
        <v>153000</v>
      </c>
    </row>
    <row r="834" spans="1:5" x14ac:dyDescent="0.25">
      <c r="A834" s="73" t="s">
        <v>1288</v>
      </c>
      <c r="B834" s="74" t="s">
        <v>1330</v>
      </c>
      <c r="C834" s="75" t="s">
        <v>1331</v>
      </c>
      <c r="D834" s="76">
        <v>147000</v>
      </c>
      <c r="E834" s="77">
        <v>188000</v>
      </c>
    </row>
    <row r="835" spans="1:5" x14ac:dyDescent="0.25">
      <c r="A835" s="73" t="s">
        <v>1288</v>
      </c>
      <c r="B835" s="74" t="s">
        <v>1332</v>
      </c>
      <c r="C835" s="75" t="s">
        <v>1333</v>
      </c>
      <c r="D835" s="76">
        <v>120000</v>
      </c>
      <c r="E835" s="77">
        <v>153000</v>
      </c>
    </row>
    <row r="836" spans="1:5" x14ac:dyDescent="0.25">
      <c r="A836" s="73" t="s">
        <v>1288</v>
      </c>
      <c r="B836" s="74" t="s">
        <v>101</v>
      </c>
      <c r="C836" s="75" t="s">
        <v>1334</v>
      </c>
      <c r="D836" s="76">
        <v>120000</v>
      </c>
      <c r="E836" s="77">
        <v>153000</v>
      </c>
    </row>
    <row r="837" spans="1:5" x14ac:dyDescent="0.25">
      <c r="A837" s="73" t="s">
        <v>1288</v>
      </c>
      <c r="B837" s="74" t="s">
        <v>1335</v>
      </c>
      <c r="C837" s="75" t="s">
        <v>1336</v>
      </c>
      <c r="D837" s="76">
        <v>120000</v>
      </c>
      <c r="E837" s="77">
        <v>153000</v>
      </c>
    </row>
    <row r="838" spans="1:5" x14ac:dyDescent="0.25">
      <c r="A838" s="73" t="s">
        <v>1288</v>
      </c>
      <c r="B838" s="74" t="s">
        <v>105</v>
      </c>
      <c r="C838" s="75" t="s">
        <v>1337</v>
      </c>
      <c r="D838" s="76">
        <v>120000</v>
      </c>
      <c r="E838" s="77">
        <v>153000</v>
      </c>
    </row>
    <row r="839" spans="1:5" x14ac:dyDescent="0.25">
      <c r="A839" s="73" t="s">
        <v>1288</v>
      </c>
      <c r="B839" s="74" t="s">
        <v>107</v>
      </c>
      <c r="C839" s="75" t="s">
        <v>1338</v>
      </c>
      <c r="D839" s="76">
        <v>133000</v>
      </c>
      <c r="E839" s="77">
        <v>170000</v>
      </c>
    </row>
    <row r="840" spans="1:5" x14ac:dyDescent="0.25">
      <c r="A840" s="73" t="s">
        <v>1288</v>
      </c>
      <c r="B840" s="74" t="s">
        <v>744</v>
      </c>
      <c r="C840" s="75" t="s">
        <v>1339</v>
      </c>
      <c r="D840" s="76">
        <v>120000</v>
      </c>
      <c r="E840" s="77">
        <v>153000</v>
      </c>
    </row>
    <row r="841" spans="1:5" x14ac:dyDescent="0.25">
      <c r="A841" s="73" t="s">
        <v>1288</v>
      </c>
      <c r="B841" s="74" t="s">
        <v>1077</v>
      </c>
      <c r="C841" s="75" t="s">
        <v>1340</v>
      </c>
      <c r="D841" s="76">
        <v>120000</v>
      </c>
      <c r="E841" s="77">
        <v>153000</v>
      </c>
    </row>
    <row r="842" spans="1:5" x14ac:dyDescent="0.25">
      <c r="A842" s="73" t="s">
        <v>1288</v>
      </c>
      <c r="B842" s="74" t="s">
        <v>260</v>
      </c>
      <c r="C842" s="75" t="s">
        <v>1341</v>
      </c>
      <c r="D842" s="76">
        <v>120000</v>
      </c>
      <c r="E842" s="77">
        <v>153000</v>
      </c>
    </row>
    <row r="843" spans="1:5" x14ac:dyDescent="0.25">
      <c r="A843" s="73" t="s">
        <v>1288</v>
      </c>
      <c r="B843" s="74" t="s">
        <v>1342</v>
      </c>
      <c r="C843" s="75" t="s">
        <v>1343</v>
      </c>
      <c r="D843" s="76">
        <v>120000</v>
      </c>
      <c r="E843" s="77">
        <v>153000</v>
      </c>
    </row>
    <row r="844" spans="1:5" x14ac:dyDescent="0.25">
      <c r="A844" s="73" t="s">
        <v>1288</v>
      </c>
      <c r="B844" s="74" t="s">
        <v>841</v>
      </c>
      <c r="C844" s="75" t="s">
        <v>1344</v>
      </c>
      <c r="D844" s="76">
        <v>120000</v>
      </c>
      <c r="E844" s="77">
        <v>153000</v>
      </c>
    </row>
    <row r="845" spans="1:5" x14ac:dyDescent="0.25">
      <c r="A845" s="73" t="s">
        <v>1288</v>
      </c>
      <c r="B845" s="74" t="s">
        <v>1211</v>
      </c>
      <c r="C845" s="75" t="s">
        <v>1345</v>
      </c>
      <c r="D845" s="76">
        <v>131000</v>
      </c>
      <c r="E845" s="77">
        <v>168000</v>
      </c>
    </row>
    <row r="846" spans="1:5" x14ac:dyDescent="0.25">
      <c r="A846" s="73" t="s">
        <v>1288</v>
      </c>
      <c r="B846" s="74" t="s">
        <v>1346</v>
      </c>
      <c r="C846" s="75" t="s">
        <v>1347</v>
      </c>
      <c r="D846" s="76">
        <v>120000</v>
      </c>
      <c r="E846" s="77">
        <v>153000</v>
      </c>
    </row>
    <row r="847" spans="1:5" x14ac:dyDescent="0.25">
      <c r="A847" s="73" t="s">
        <v>1288</v>
      </c>
      <c r="B847" s="74" t="s">
        <v>1348</v>
      </c>
      <c r="C847" s="75" t="s">
        <v>1349</v>
      </c>
      <c r="D847" s="76">
        <v>195000</v>
      </c>
      <c r="E847" s="77">
        <v>250000</v>
      </c>
    </row>
    <row r="848" spans="1:5" x14ac:dyDescent="0.25">
      <c r="A848" s="73" t="s">
        <v>1288</v>
      </c>
      <c r="B848" s="74" t="s">
        <v>1350</v>
      </c>
      <c r="C848" s="75" t="s">
        <v>1351</v>
      </c>
      <c r="D848" s="76">
        <v>120000</v>
      </c>
      <c r="E848" s="77">
        <v>153000</v>
      </c>
    </row>
    <row r="849" spans="1:5" x14ac:dyDescent="0.25">
      <c r="A849" s="73" t="s">
        <v>1288</v>
      </c>
      <c r="B849" s="74" t="s">
        <v>131</v>
      </c>
      <c r="C849" s="75" t="s">
        <v>1352</v>
      </c>
      <c r="D849" s="76">
        <v>120000</v>
      </c>
      <c r="E849" s="77">
        <v>153000</v>
      </c>
    </row>
    <row r="850" spans="1:5" x14ac:dyDescent="0.25">
      <c r="A850" s="73" t="s">
        <v>1288</v>
      </c>
      <c r="B850" s="74" t="s">
        <v>791</v>
      </c>
      <c r="C850" s="75" t="s">
        <v>1353</v>
      </c>
      <c r="D850" s="76">
        <v>120000</v>
      </c>
      <c r="E850" s="77">
        <v>153000</v>
      </c>
    </row>
    <row r="851" spans="1:5" x14ac:dyDescent="0.25">
      <c r="A851" s="73" t="s">
        <v>1288</v>
      </c>
      <c r="B851" s="74" t="s">
        <v>133</v>
      </c>
      <c r="C851" s="75" t="s">
        <v>1354</v>
      </c>
      <c r="D851" s="76">
        <v>120000</v>
      </c>
      <c r="E851" s="77">
        <v>153000</v>
      </c>
    </row>
    <row r="852" spans="1:5" x14ac:dyDescent="0.25">
      <c r="A852" s="73" t="s">
        <v>1288</v>
      </c>
      <c r="B852" s="74" t="s">
        <v>540</v>
      </c>
      <c r="C852" s="75" t="s">
        <v>1355</v>
      </c>
      <c r="D852" s="76">
        <v>120000</v>
      </c>
      <c r="E852" s="77">
        <v>153000</v>
      </c>
    </row>
    <row r="853" spans="1:5" x14ac:dyDescent="0.25">
      <c r="A853" s="73" t="s">
        <v>1288</v>
      </c>
      <c r="B853" s="74" t="s">
        <v>135</v>
      </c>
      <c r="C853" s="75" t="s">
        <v>1356</v>
      </c>
      <c r="D853" s="76">
        <v>120000</v>
      </c>
      <c r="E853" s="77">
        <v>153000</v>
      </c>
    </row>
    <row r="854" spans="1:5" x14ac:dyDescent="0.25">
      <c r="A854" s="73" t="s">
        <v>1288</v>
      </c>
      <c r="B854" s="74" t="s">
        <v>707</v>
      </c>
      <c r="C854" s="75" t="s">
        <v>1357</v>
      </c>
      <c r="D854" s="76">
        <v>120000</v>
      </c>
      <c r="E854" s="77">
        <v>153000</v>
      </c>
    </row>
    <row r="855" spans="1:5" x14ac:dyDescent="0.25">
      <c r="A855" s="73" t="s">
        <v>1288</v>
      </c>
      <c r="B855" s="74" t="s">
        <v>868</v>
      </c>
      <c r="C855" s="75" t="s">
        <v>1358</v>
      </c>
      <c r="D855" s="76">
        <v>120000</v>
      </c>
      <c r="E855" s="77">
        <v>154000</v>
      </c>
    </row>
    <row r="856" spans="1:5" x14ac:dyDescent="0.25">
      <c r="A856" s="73" t="s">
        <v>1288</v>
      </c>
      <c r="B856" s="74" t="s">
        <v>1117</v>
      </c>
      <c r="C856" s="75" t="s">
        <v>1359</v>
      </c>
      <c r="D856" s="76">
        <v>120000</v>
      </c>
      <c r="E856" s="77">
        <v>153000</v>
      </c>
    </row>
    <row r="857" spans="1:5" x14ac:dyDescent="0.25">
      <c r="A857" s="73" t="s">
        <v>1288</v>
      </c>
      <c r="B857" s="74" t="s">
        <v>71</v>
      </c>
      <c r="C857" s="75" t="s">
        <v>1360</v>
      </c>
      <c r="D857" s="76">
        <v>120000</v>
      </c>
      <c r="E857" s="77">
        <v>154000</v>
      </c>
    </row>
    <row r="858" spans="1:5" x14ac:dyDescent="0.25">
      <c r="A858" s="73" t="s">
        <v>1288</v>
      </c>
      <c r="B858" s="74" t="s">
        <v>323</v>
      </c>
      <c r="C858" s="75" t="s">
        <v>1361</v>
      </c>
      <c r="D858" s="76">
        <v>120000</v>
      </c>
      <c r="E858" s="77">
        <v>153000</v>
      </c>
    </row>
    <row r="859" spans="1:5" x14ac:dyDescent="0.25">
      <c r="A859" s="73" t="s">
        <v>1288</v>
      </c>
      <c r="B859" s="74" t="s">
        <v>460</v>
      </c>
      <c r="C859" s="75" t="s">
        <v>1362</v>
      </c>
      <c r="D859" s="76">
        <v>120000</v>
      </c>
      <c r="E859" s="77">
        <v>153000</v>
      </c>
    </row>
    <row r="860" spans="1:5" x14ac:dyDescent="0.25">
      <c r="A860" s="73" t="s">
        <v>1288</v>
      </c>
      <c r="B860" s="74" t="s">
        <v>1363</v>
      </c>
      <c r="C860" s="75" t="s">
        <v>1364</v>
      </c>
      <c r="D860" s="76">
        <v>120000</v>
      </c>
      <c r="E860" s="77">
        <v>153000</v>
      </c>
    </row>
    <row r="861" spans="1:5" x14ac:dyDescent="0.25">
      <c r="A861" s="73" t="s">
        <v>1288</v>
      </c>
      <c r="B861" s="74" t="s">
        <v>1365</v>
      </c>
      <c r="C861" s="75" t="s">
        <v>1366</v>
      </c>
      <c r="D861" s="76">
        <v>151000</v>
      </c>
      <c r="E861" s="77">
        <v>193000</v>
      </c>
    </row>
    <row r="862" spans="1:5" x14ac:dyDescent="0.25">
      <c r="A862" s="73" t="s">
        <v>1288</v>
      </c>
      <c r="B862" s="74" t="s">
        <v>137</v>
      </c>
      <c r="C862" s="75" t="s">
        <v>1367</v>
      </c>
      <c r="D862" s="76">
        <v>120000</v>
      </c>
      <c r="E862" s="77">
        <v>153000</v>
      </c>
    </row>
    <row r="863" spans="1:5" x14ac:dyDescent="0.25">
      <c r="A863" s="73" t="s">
        <v>1288</v>
      </c>
      <c r="B863" s="74" t="s">
        <v>751</v>
      </c>
      <c r="C863" s="75" t="s">
        <v>1368</v>
      </c>
      <c r="D863" s="76">
        <v>126000</v>
      </c>
      <c r="E863" s="77">
        <v>161000</v>
      </c>
    </row>
    <row r="864" spans="1:5" x14ac:dyDescent="0.25">
      <c r="A864" s="73" t="s">
        <v>1288</v>
      </c>
      <c r="B864" s="74" t="s">
        <v>54</v>
      </c>
      <c r="C864" s="75" t="s">
        <v>1369</v>
      </c>
      <c r="D864" s="76">
        <v>120000</v>
      </c>
      <c r="E864" s="77">
        <v>153000</v>
      </c>
    </row>
    <row r="865" spans="1:5" x14ac:dyDescent="0.25">
      <c r="A865" s="73" t="s">
        <v>1288</v>
      </c>
      <c r="B865" s="74" t="s">
        <v>1370</v>
      </c>
      <c r="C865" s="75" t="s">
        <v>1371</v>
      </c>
      <c r="D865" s="76">
        <v>120000</v>
      </c>
      <c r="E865" s="77">
        <v>153000</v>
      </c>
    </row>
    <row r="866" spans="1:5" x14ac:dyDescent="0.25">
      <c r="A866" s="73" t="s">
        <v>1288</v>
      </c>
      <c r="B866" s="74" t="s">
        <v>1372</v>
      </c>
      <c r="C866" s="75" t="s">
        <v>1373</v>
      </c>
      <c r="D866" s="76">
        <v>120000</v>
      </c>
      <c r="E866" s="77">
        <v>153000</v>
      </c>
    </row>
    <row r="867" spans="1:5" x14ac:dyDescent="0.25">
      <c r="A867" s="73" t="s">
        <v>1288</v>
      </c>
      <c r="B867" s="74" t="s">
        <v>49</v>
      </c>
      <c r="C867" s="75" t="s">
        <v>1374</v>
      </c>
      <c r="D867" s="76">
        <v>120000</v>
      </c>
      <c r="E867" s="77">
        <v>153000</v>
      </c>
    </row>
    <row r="868" spans="1:5" x14ac:dyDescent="0.25">
      <c r="A868" s="73" t="s">
        <v>1288</v>
      </c>
      <c r="B868" s="74" t="s">
        <v>1375</v>
      </c>
      <c r="C868" s="75" t="s">
        <v>1376</v>
      </c>
      <c r="D868" s="76">
        <v>120000</v>
      </c>
      <c r="E868" s="77">
        <v>153000</v>
      </c>
    </row>
    <row r="869" spans="1:5" x14ac:dyDescent="0.25">
      <c r="A869" s="73" t="s">
        <v>1288</v>
      </c>
      <c r="B869" s="74" t="s">
        <v>1377</v>
      </c>
      <c r="C869" s="75" t="s">
        <v>1378</v>
      </c>
      <c r="D869" s="76">
        <v>120000</v>
      </c>
      <c r="E869" s="77">
        <v>153000</v>
      </c>
    </row>
    <row r="870" spans="1:5" x14ac:dyDescent="0.25">
      <c r="A870" s="73" t="s">
        <v>1288</v>
      </c>
      <c r="B870" s="74" t="s">
        <v>1379</v>
      </c>
      <c r="C870" s="75" t="s">
        <v>1380</v>
      </c>
      <c r="D870" s="76">
        <v>130000</v>
      </c>
      <c r="E870" s="77">
        <v>167000</v>
      </c>
    </row>
    <row r="871" spans="1:5" x14ac:dyDescent="0.25">
      <c r="A871" s="73" t="s">
        <v>1288</v>
      </c>
      <c r="B871" s="74" t="s">
        <v>1381</v>
      </c>
      <c r="C871" s="75" t="s">
        <v>1382</v>
      </c>
      <c r="D871" s="76">
        <v>120000</v>
      </c>
      <c r="E871" s="77">
        <v>154000</v>
      </c>
    </row>
    <row r="872" spans="1:5" x14ac:dyDescent="0.25">
      <c r="A872" s="73" t="s">
        <v>1288</v>
      </c>
      <c r="B872" s="74" t="s">
        <v>145</v>
      </c>
      <c r="C872" s="75" t="s">
        <v>1383</v>
      </c>
      <c r="D872" s="76">
        <v>162000</v>
      </c>
      <c r="E872" s="77">
        <v>207000</v>
      </c>
    </row>
    <row r="873" spans="1:5" x14ac:dyDescent="0.25">
      <c r="A873" s="73" t="s">
        <v>1288</v>
      </c>
      <c r="B873" s="74" t="s">
        <v>147</v>
      </c>
      <c r="C873" s="75" t="s">
        <v>1384</v>
      </c>
      <c r="D873" s="76">
        <v>120000</v>
      </c>
      <c r="E873" s="77">
        <v>153000</v>
      </c>
    </row>
    <row r="874" spans="1:5" x14ac:dyDescent="0.25">
      <c r="A874" s="73" t="s">
        <v>1288</v>
      </c>
      <c r="B874" s="74" t="s">
        <v>887</v>
      </c>
      <c r="C874" s="75" t="s">
        <v>1385</v>
      </c>
      <c r="D874" s="76">
        <v>120000</v>
      </c>
      <c r="E874" s="77">
        <v>153000</v>
      </c>
    </row>
    <row r="875" spans="1:5" x14ac:dyDescent="0.25">
      <c r="A875" s="73" t="s">
        <v>1288</v>
      </c>
      <c r="B875" s="74" t="s">
        <v>1386</v>
      </c>
      <c r="C875" s="75" t="s">
        <v>1387</v>
      </c>
      <c r="D875" s="76">
        <v>120000</v>
      </c>
      <c r="E875" s="77">
        <v>153000</v>
      </c>
    </row>
    <row r="876" spans="1:5" x14ac:dyDescent="0.25">
      <c r="A876" s="73" t="s">
        <v>1288</v>
      </c>
      <c r="B876" s="74" t="s">
        <v>149</v>
      </c>
      <c r="C876" s="75" t="s">
        <v>1388</v>
      </c>
      <c r="D876" s="76">
        <v>120000</v>
      </c>
      <c r="E876" s="77">
        <v>153000</v>
      </c>
    </row>
    <row r="877" spans="1:5" x14ac:dyDescent="0.25">
      <c r="A877" s="73" t="s">
        <v>1288</v>
      </c>
      <c r="B877" s="74" t="s">
        <v>87</v>
      </c>
      <c r="C877" s="75" t="s">
        <v>1389</v>
      </c>
      <c r="D877" s="76">
        <v>120000</v>
      </c>
      <c r="E877" s="77">
        <v>153000</v>
      </c>
    </row>
    <row r="878" spans="1:5" x14ac:dyDescent="0.25">
      <c r="A878" s="73" t="s">
        <v>1288</v>
      </c>
      <c r="B878" s="74" t="s">
        <v>1390</v>
      </c>
      <c r="C878" s="75" t="s">
        <v>1391</v>
      </c>
      <c r="D878" s="76">
        <v>128000</v>
      </c>
      <c r="E878" s="77">
        <v>164000</v>
      </c>
    </row>
    <row r="879" spans="1:5" x14ac:dyDescent="0.25">
      <c r="A879" s="73" t="s">
        <v>1288</v>
      </c>
      <c r="B879" s="74" t="s">
        <v>1392</v>
      </c>
      <c r="C879" s="75" t="s">
        <v>1393</v>
      </c>
      <c r="D879" s="76">
        <v>120000</v>
      </c>
      <c r="E879" s="77">
        <v>153000</v>
      </c>
    </row>
    <row r="880" spans="1:5" x14ac:dyDescent="0.25">
      <c r="A880" s="73" t="s">
        <v>1288</v>
      </c>
      <c r="B880" s="74" t="s">
        <v>666</v>
      </c>
      <c r="C880" s="75" t="s">
        <v>1394</v>
      </c>
      <c r="D880" s="76">
        <v>120000</v>
      </c>
      <c r="E880" s="77">
        <v>153000</v>
      </c>
    </row>
    <row r="881" spans="1:5" x14ac:dyDescent="0.25">
      <c r="A881" s="73" t="s">
        <v>1288</v>
      </c>
      <c r="B881" s="74" t="s">
        <v>1395</v>
      </c>
      <c r="C881" s="75" t="s">
        <v>1396</v>
      </c>
      <c r="D881" s="76">
        <v>120000</v>
      </c>
      <c r="E881" s="77">
        <v>153000</v>
      </c>
    </row>
    <row r="882" spans="1:5" x14ac:dyDescent="0.25">
      <c r="A882" s="73" t="s">
        <v>1288</v>
      </c>
      <c r="B882" s="74" t="s">
        <v>1397</v>
      </c>
      <c r="C882" s="75" t="s">
        <v>1398</v>
      </c>
      <c r="D882" s="76">
        <v>120000</v>
      </c>
      <c r="E882" s="77">
        <v>153000</v>
      </c>
    </row>
    <row r="883" spans="1:5" x14ac:dyDescent="0.25">
      <c r="A883" s="73" t="s">
        <v>1288</v>
      </c>
      <c r="B883" s="74" t="s">
        <v>1399</v>
      </c>
      <c r="C883" s="75" t="s">
        <v>1400</v>
      </c>
      <c r="D883" s="76">
        <v>120000</v>
      </c>
      <c r="E883" s="77">
        <v>153000</v>
      </c>
    </row>
    <row r="884" spans="1:5" x14ac:dyDescent="0.25">
      <c r="A884" s="73" t="s">
        <v>1288</v>
      </c>
      <c r="B884" s="74" t="s">
        <v>1401</v>
      </c>
      <c r="C884" s="75" t="s">
        <v>1402</v>
      </c>
      <c r="D884" s="76">
        <v>149000</v>
      </c>
      <c r="E884" s="77">
        <v>191000</v>
      </c>
    </row>
    <row r="885" spans="1:5" x14ac:dyDescent="0.25">
      <c r="A885" s="73" t="s">
        <v>1288</v>
      </c>
      <c r="B885" s="74" t="s">
        <v>1403</v>
      </c>
      <c r="C885" s="75" t="s">
        <v>1404</v>
      </c>
      <c r="D885" s="76">
        <v>120000</v>
      </c>
      <c r="E885" s="77">
        <v>153000</v>
      </c>
    </row>
    <row r="886" spans="1:5" x14ac:dyDescent="0.25">
      <c r="A886" s="73" t="s">
        <v>1288</v>
      </c>
      <c r="B886" s="74" t="s">
        <v>1405</v>
      </c>
      <c r="C886" s="75" t="s">
        <v>1406</v>
      </c>
      <c r="D886" s="76">
        <v>120000</v>
      </c>
      <c r="E886" s="77">
        <v>153000</v>
      </c>
    </row>
    <row r="887" spans="1:5" x14ac:dyDescent="0.25">
      <c r="A887" s="73" t="s">
        <v>1288</v>
      </c>
      <c r="B887" s="74" t="s">
        <v>56</v>
      </c>
      <c r="C887" s="75" t="s">
        <v>1407</v>
      </c>
      <c r="D887" s="76">
        <v>120000</v>
      </c>
      <c r="E887" s="77">
        <v>153000</v>
      </c>
    </row>
    <row r="888" spans="1:5" x14ac:dyDescent="0.25">
      <c r="A888" s="73" t="s">
        <v>1288</v>
      </c>
      <c r="B888" s="74" t="s">
        <v>1408</v>
      </c>
      <c r="C888" s="75" t="s">
        <v>1409</v>
      </c>
      <c r="D888" s="76">
        <v>159000</v>
      </c>
      <c r="E888" s="77">
        <v>203000</v>
      </c>
    </row>
    <row r="889" spans="1:5" x14ac:dyDescent="0.25">
      <c r="A889" s="73" t="s">
        <v>1288</v>
      </c>
      <c r="B889" s="74" t="s">
        <v>1410</v>
      </c>
      <c r="C889" s="75" t="s">
        <v>1411</v>
      </c>
      <c r="D889" s="76">
        <v>120000</v>
      </c>
      <c r="E889" s="77">
        <v>153000</v>
      </c>
    </row>
    <row r="890" spans="1:5" x14ac:dyDescent="0.25">
      <c r="A890" s="73" t="s">
        <v>1288</v>
      </c>
      <c r="B890" s="74" t="s">
        <v>729</v>
      </c>
      <c r="C890" s="75" t="s">
        <v>1412</v>
      </c>
      <c r="D890" s="76">
        <v>120000</v>
      </c>
      <c r="E890" s="77">
        <v>153000</v>
      </c>
    </row>
    <row r="891" spans="1:5" x14ac:dyDescent="0.25">
      <c r="A891" s="73" t="s">
        <v>1288</v>
      </c>
      <c r="B891" s="74" t="s">
        <v>371</v>
      </c>
      <c r="C891" s="75" t="s">
        <v>1413</v>
      </c>
      <c r="D891" s="76">
        <v>120000</v>
      </c>
      <c r="E891" s="77">
        <v>153000</v>
      </c>
    </row>
    <row r="892" spans="1:5" x14ac:dyDescent="0.25">
      <c r="A892" s="73" t="s">
        <v>1288</v>
      </c>
      <c r="B892" s="74" t="s">
        <v>373</v>
      </c>
      <c r="C892" s="75" t="s">
        <v>1414</v>
      </c>
      <c r="D892" s="76">
        <v>120000</v>
      </c>
      <c r="E892" s="77">
        <v>153000</v>
      </c>
    </row>
    <row r="893" spans="1:5" x14ac:dyDescent="0.25">
      <c r="A893" s="73" t="s">
        <v>1288</v>
      </c>
      <c r="B893" s="74" t="s">
        <v>1415</v>
      </c>
      <c r="C893" s="75" t="s">
        <v>1416</v>
      </c>
      <c r="D893" s="76">
        <v>120000</v>
      </c>
      <c r="E893" s="77">
        <v>153000</v>
      </c>
    </row>
    <row r="894" spans="1:5" x14ac:dyDescent="0.25">
      <c r="A894" s="73" t="s">
        <v>1288</v>
      </c>
      <c r="B894" s="74" t="s">
        <v>940</v>
      </c>
      <c r="C894" s="75" t="s">
        <v>1417</v>
      </c>
      <c r="D894" s="76">
        <v>120000</v>
      </c>
      <c r="E894" s="77">
        <v>153000</v>
      </c>
    </row>
    <row r="895" spans="1:5" x14ac:dyDescent="0.25">
      <c r="A895" s="73" t="s">
        <v>1288</v>
      </c>
      <c r="B895" s="74" t="s">
        <v>942</v>
      </c>
      <c r="C895" s="75" t="s">
        <v>1418</v>
      </c>
      <c r="D895" s="76">
        <v>120000</v>
      </c>
      <c r="E895" s="77">
        <v>153000</v>
      </c>
    </row>
    <row r="896" spans="1:5" x14ac:dyDescent="0.25">
      <c r="A896" s="73" t="s">
        <v>1288</v>
      </c>
      <c r="B896" s="74" t="s">
        <v>1075</v>
      </c>
      <c r="C896" s="75" t="s">
        <v>1419</v>
      </c>
      <c r="D896" s="76">
        <v>120000</v>
      </c>
      <c r="E896" s="77">
        <v>153000</v>
      </c>
    </row>
    <row r="897" spans="1:5" x14ac:dyDescent="0.25">
      <c r="A897" s="73" t="s">
        <v>1288</v>
      </c>
      <c r="B897" s="74" t="s">
        <v>1420</v>
      </c>
      <c r="C897" s="75" t="s">
        <v>1421</v>
      </c>
      <c r="D897" s="76">
        <v>157000</v>
      </c>
      <c r="E897" s="77">
        <v>200000</v>
      </c>
    </row>
    <row r="898" spans="1:5" x14ac:dyDescent="0.25">
      <c r="A898" s="73" t="s">
        <v>1288</v>
      </c>
      <c r="B898" s="74" t="s">
        <v>737</v>
      </c>
      <c r="C898" s="75" t="s">
        <v>1422</v>
      </c>
      <c r="D898" s="76">
        <v>120000</v>
      </c>
      <c r="E898" s="77">
        <v>153000</v>
      </c>
    </row>
    <row r="899" spans="1:5" x14ac:dyDescent="0.25">
      <c r="A899" s="73" t="s">
        <v>1288</v>
      </c>
      <c r="B899" s="74" t="s">
        <v>1423</v>
      </c>
      <c r="C899" s="75" t="s">
        <v>1424</v>
      </c>
      <c r="D899" s="76">
        <v>120000</v>
      </c>
      <c r="E899" s="77">
        <v>153000</v>
      </c>
    </row>
    <row r="900" spans="1:5" x14ac:dyDescent="0.25">
      <c r="A900" s="73" t="s">
        <v>1425</v>
      </c>
      <c r="B900" s="74" t="s">
        <v>330</v>
      </c>
      <c r="C900" s="75" t="s">
        <v>1426</v>
      </c>
      <c r="D900" s="76">
        <v>202000</v>
      </c>
      <c r="E900" s="77">
        <v>258000</v>
      </c>
    </row>
    <row r="901" spans="1:5" x14ac:dyDescent="0.25">
      <c r="A901" s="73" t="s">
        <v>1425</v>
      </c>
      <c r="B901" s="74" t="s">
        <v>1427</v>
      </c>
      <c r="C901" s="75" t="s">
        <v>1426</v>
      </c>
      <c r="D901" s="76">
        <v>171000</v>
      </c>
      <c r="E901" s="77">
        <v>219000</v>
      </c>
    </row>
    <row r="902" spans="1:5" x14ac:dyDescent="0.25">
      <c r="A902" s="73" t="s">
        <v>1425</v>
      </c>
      <c r="B902" s="74" t="s">
        <v>1291</v>
      </c>
      <c r="C902" s="75" t="s">
        <v>1426</v>
      </c>
      <c r="D902" s="76">
        <v>161000</v>
      </c>
      <c r="E902" s="77">
        <v>206000</v>
      </c>
    </row>
    <row r="903" spans="1:5" x14ac:dyDescent="0.25">
      <c r="A903" s="73" t="s">
        <v>1425</v>
      </c>
      <c r="B903" s="74" t="s">
        <v>1258</v>
      </c>
      <c r="C903" s="75" t="s">
        <v>1426</v>
      </c>
      <c r="D903" s="76">
        <v>185000</v>
      </c>
      <c r="E903" s="77">
        <v>237000</v>
      </c>
    </row>
    <row r="904" spans="1:5" x14ac:dyDescent="0.25">
      <c r="A904" s="73" t="s">
        <v>1425</v>
      </c>
      <c r="B904" s="74" t="s">
        <v>1428</v>
      </c>
      <c r="C904" s="75" t="s">
        <v>1426</v>
      </c>
      <c r="D904" s="76">
        <v>161000</v>
      </c>
      <c r="E904" s="77">
        <v>206000</v>
      </c>
    </row>
    <row r="905" spans="1:5" x14ac:dyDescent="0.25">
      <c r="A905" s="73" t="s">
        <v>1425</v>
      </c>
      <c r="B905" s="74" t="s">
        <v>502</v>
      </c>
      <c r="C905" s="75" t="s">
        <v>1429</v>
      </c>
      <c r="D905" s="76">
        <v>181000</v>
      </c>
      <c r="E905" s="77">
        <v>231000</v>
      </c>
    </row>
    <row r="906" spans="1:5" x14ac:dyDescent="0.25">
      <c r="A906" s="73" t="s">
        <v>1425</v>
      </c>
      <c r="B906" s="74" t="s">
        <v>1430</v>
      </c>
      <c r="C906" s="75" t="s">
        <v>1431</v>
      </c>
      <c r="D906" s="76">
        <v>190000</v>
      </c>
      <c r="E906" s="77">
        <v>243000</v>
      </c>
    </row>
    <row r="907" spans="1:5" x14ac:dyDescent="0.25">
      <c r="A907" s="73" t="s">
        <v>1425</v>
      </c>
      <c r="B907" s="74" t="s">
        <v>1432</v>
      </c>
      <c r="C907" s="75" t="s">
        <v>1431</v>
      </c>
      <c r="D907" s="76">
        <v>179000</v>
      </c>
      <c r="E907" s="77">
        <v>229000</v>
      </c>
    </row>
    <row r="908" spans="1:5" x14ac:dyDescent="0.25">
      <c r="A908" s="73" t="s">
        <v>1425</v>
      </c>
      <c r="B908" s="74" t="s">
        <v>1433</v>
      </c>
      <c r="C908" s="75" t="s">
        <v>1434</v>
      </c>
      <c r="D908" s="76">
        <v>118000</v>
      </c>
      <c r="E908" s="77">
        <v>151000</v>
      </c>
    </row>
    <row r="909" spans="1:5" x14ac:dyDescent="0.25">
      <c r="A909" s="73" t="s">
        <v>1425</v>
      </c>
      <c r="B909" s="74" t="s">
        <v>137</v>
      </c>
      <c r="C909" s="75" t="s">
        <v>1435</v>
      </c>
      <c r="D909" s="76">
        <v>132000</v>
      </c>
      <c r="E909" s="77">
        <v>169000</v>
      </c>
    </row>
    <row r="910" spans="1:5" x14ac:dyDescent="0.25">
      <c r="A910" s="73" t="s">
        <v>1425</v>
      </c>
      <c r="B910" s="74" t="s">
        <v>54</v>
      </c>
      <c r="C910" s="75" t="s">
        <v>1435</v>
      </c>
      <c r="D910" s="76">
        <v>138000</v>
      </c>
      <c r="E910" s="77">
        <v>176000</v>
      </c>
    </row>
    <row r="911" spans="1:5" x14ac:dyDescent="0.25">
      <c r="A911" s="73" t="s">
        <v>1425</v>
      </c>
      <c r="B911" s="74" t="s">
        <v>1436</v>
      </c>
      <c r="C911" s="75" t="s">
        <v>1435</v>
      </c>
      <c r="D911" s="76">
        <v>127000</v>
      </c>
      <c r="E911" s="77">
        <v>163000</v>
      </c>
    </row>
    <row r="912" spans="1:5" x14ac:dyDescent="0.25">
      <c r="A912" s="73" t="s">
        <v>1425</v>
      </c>
      <c r="B912" s="74" t="s">
        <v>1437</v>
      </c>
      <c r="C912" s="75" t="s">
        <v>1435</v>
      </c>
      <c r="D912" s="76">
        <v>127000</v>
      </c>
      <c r="E912" s="77">
        <v>163000</v>
      </c>
    </row>
    <row r="913" spans="1:5" x14ac:dyDescent="0.25">
      <c r="A913" s="73" t="s">
        <v>1425</v>
      </c>
      <c r="B913" s="74" t="s">
        <v>1438</v>
      </c>
      <c r="C913" s="75" t="s">
        <v>1435</v>
      </c>
      <c r="D913" s="76">
        <v>127000</v>
      </c>
      <c r="E913" s="77">
        <v>163000</v>
      </c>
    </row>
    <row r="914" spans="1:5" x14ac:dyDescent="0.25">
      <c r="A914" s="73" t="s">
        <v>1425</v>
      </c>
      <c r="B914" s="74" t="s">
        <v>97</v>
      </c>
      <c r="C914" s="75" t="s">
        <v>1439</v>
      </c>
      <c r="D914" s="76">
        <v>128000</v>
      </c>
      <c r="E914" s="77">
        <v>164000</v>
      </c>
    </row>
    <row r="915" spans="1:5" x14ac:dyDescent="0.25">
      <c r="A915" s="73" t="s">
        <v>1425</v>
      </c>
      <c r="B915" s="74" t="s">
        <v>1440</v>
      </c>
      <c r="C915" s="75" t="s">
        <v>1439</v>
      </c>
      <c r="D915" s="76">
        <v>123000</v>
      </c>
      <c r="E915" s="77">
        <v>158000</v>
      </c>
    </row>
    <row r="916" spans="1:5" x14ac:dyDescent="0.25">
      <c r="A916" s="73" t="s">
        <v>1425</v>
      </c>
      <c r="B916" s="74" t="s">
        <v>594</v>
      </c>
      <c r="C916" s="75" t="s">
        <v>1439</v>
      </c>
      <c r="D916" s="76">
        <v>124000</v>
      </c>
      <c r="E916" s="77">
        <v>158000</v>
      </c>
    </row>
    <row r="917" spans="1:5" x14ac:dyDescent="0.25">
      <c r="A917" s="73" t="s">
        <v>1425</v>
      </c>
      <c r="B917" s="74" t="s">
        <v>1441</v>
      </c>
      <c r="C917" s="75" t="s">
        <v>1442</v>
      </c>
      <c r="D917" s="76">
        <v>114000</v>
      </c>
      <c r="E917" s="77">
        <v>146000</v>
      </c>
    </row>
    <row r="918" spans="1:5" x14ac:dyDescent="0.25">
      <c r="A918" s="73" t="s">
        <v>1425</v>
      </c>
      <c r="B918" s="74" t="s">
        <v>1443</v>
      </c>
      <c r="C918" s="75" t="s">
        <v>1444</v>
      </c>
      <c r="D918" s="76">
        <v>114000</v>
      </c>
      <c r="E918" s="77">
        <v>146000</v>
      </c>
    </row>
    <row r="919" spans="1:5" x14ac:dyDescent="0.25">
      <c r="A919" s="73" t="s">
        <v>1425</v>
      </c>
      <c r="B919" s="74" t="s">
        <v>1193</v>
      </c>
      <c r="C919" s="75" t="s">
        <v>1445</v>
      </c>
      <c r="D919" s="76">
        <v>114000</v>
      </c>
      <c r="E919" s="77">
        <v>146000</v>
      </c>
    </row>
    <row r="920" spans="1:5" x14ac:dyDescent="0.25">
      <c r="A920" s="73" t="s">
        <v>1425</v>
      </c>
      <c r="B920" s="74" t="s">
        <v>1446</v>
      </c>
      <c r="C920" s="75" t="s">
        <v>1447</v>
      </c>
      <c r="D920" s="76">
        <v>114000</v>
      </c>
      <c r="E920" s="77">
        <v>146000</v>
      </c>
    </row>
    <row r="921" spans="1:5" x14ac:dyDescent="0.25">
      <c r="A921" s="73" t="s">
        <v>1425</v>
      </c>
      <c r="B921" s="74" t="s">
        <v>1448</v>
      </c>
      <c r="C921" s="75" t="s">
        <v>1449</v>
      </c>
      <c r="D921" s="76">
        <v>114000</v>
      </c>
      <c r="E921" s="77">
        <v>146000</v>
      </c>
    </row>
    <row r="922" spans="1:5" x14ac:dyDescent="0.25">
      <c r="A922" s="73" t="s">
        <v>1425</v>
      </c>
      <c r="B922" s="74" t="s">
        <v>1450</v>
      </c>
      <c r="C922" s="75" t="s">
        <v>1451</v>
      </c>
      <c r="D922" s="76">
        <v>114000</v>
      </c>
      <c r="E922" s="77">
        <v>146000</v>
      </c>
    </row>
    <row r="923" spans="1:5" x14ac:dyDescent="0.25">
      <c r="A923" s="73" t="s">
        <v>1425</v>
      </c>
      <c r="B923" s="74" t="s">
        <v>1452</v>
      </c>
      <c r="C923" s="75" t="s">
        <v>1453</v>
      </c>
      <c r="D923" s="76">
        <v>114000</v>
      </c>
      <c r="E923" s="77">
        <v>146000</v>
      </c>
    </row>
    <row r="924" spans="1:5" x14ac:dyDescent="0.25">
      <c r="A924" s="73" t="s">
        <v>1425</v>
      </c>
      <c r="B924" s="74" t="s">
        <v>1454</v>
      </c>
      <c r="C924" s="75" t="s">
        <v>1455</v>
      </c>
      <c r="D924" s="76">
        <v>114000</v>
      </c>
      <c r="E924" s="77">
        <v>146000</v>
      </c>
    </row>
    <row r="925" spans="1:5" x14ac:dyDescent="0.25">
      <c r="A925" s="73" t="s">
        <v>1425</v>
      </c>
      <c r="B925" s="74" t="s">
        <v>1087</v>
      </c>
      <c r="C925" s="75" t="s">
        <v>1456</v>
      </c>
      <c r="D925" s="76">
        <v>114000</v>
      </c>
      <c r="E925" s="77">
        <v>146000</v>
      </c>
    </row>
    <row r="926" spans="1:5" x14ac:dyDescent="0.25">
      <c r="A926" s="73" t="s">
        <v>1425</v>
      </c>
      <c r="B926" s="74" t="s">
        <v>1457</v>
      </c>
      <c r="C926" s="75" t="s">
        <v>1458</v>
      </c>
      <c r="D926" s="76">
        <v>114000</v>
      </c>
      <c r="E926" s="77">
        <v>146000</v>
      </c>
    </row>
    <row r="927" spans="1:5" x14ac:dyDescent="0.25">
      <c r="A927" s="73" t="s">
        <v>1425</v>
      </c>
      <c r="B927" s="74" t="s">
        <v>1459</v>
      </c>
      <c r="C927" s="75" t="s">
        <v>1460</v>
      </c>
      <c r="D927" s="76">
        <v>114000</v>
      </c>
      <c r="E927" s="77">
        <v>146000</v>
      </c>
    </row>
    <row r="928" spans="1:5" x14ac:dyDescent="0.25">
      <c r="A928" s="73" t="s">
        <v>1425</v>
      </c>
      <c r="B928" s="74" t="s">
        <v>101</v>
      </c>
      <c r="C928" s="75" t="s">
        <v>1461</v>
      </c>
      <c r="D928" s="76">
        <v>114000</v>
      </c>
      <c r="E928" s="77">
        <v>146000</v>
      </c>
    </row>
    <row r="929" spans="1:5" x14ac:dyDescent="0.25">
      <c r="A929" s="73" t="s">
        <v>1425</v>
      </c>
      <c r="B929" s="74" t="s">
        <v>524</v>
      </c>
      <c r="C929" s="75" t="s">
        <v>1462</v>
      </c>
      <c r="D929" s="76">
        <v>114000</v>
      </c>
      <c r="E929" s="77">
        <v>146000</v>
      </c>
    </row>
    <row r="930" spans="1:5" x14ac:dyDescent="0.25">
      <c r="A930" s="73" t="s">
        <v>1425</v>
      </c>
      <c r="B930" s="74" t="s">
        <v>300</v>
      </c>
      <c r="C930" s="75" t="s">
        <v>1463</v>
      </c>
      <c r="D930" s="76">
        <v>114000</v>
      </c>
      <c r="E930" s="77">
        <v>146000</v>
      </c>
    </row>
    <row r="931" spans="1:5" x14ac:dyDescent="0.25">
      <c r="A931" s="73" t="s">
        <v>1425</v>
      </c>
      <c r="B931" s="74" t="s">
        <v>107</v>
      </c>
      <c r="C931" s="75" t="s">
        <v>1464</v>
      </c>
      <c r="D931" s="76">
        <v>114000</v>
      </c>
      <c r="E931" s="77">
        <v>146000</v>
      </c>
    </row>
    <row r="932" spans="1:5" x14ac:dyDescent="0.25">
      <c r="A932" s="73" t="s">
        <v>1425</v>
      </c>
      <c r="B932" s="74" t="s">
        <v>1465</v>
      </c>
      <c r="C932" s="75" t="s">
        <v>1466</v>
      </c>
      <c r="D932" s="76">
        <v>114000</v>
      </c>
      <c r="E932" s="77">
        <v>146000</v>
      </c>
    </row>
    <row r="933" spans="1:5" x14ac:dyDescent="0.25">
      <c r="A933" s="73" t="s">
        <v>1425</v>
      </c>
      <c r="B933" s="74" t="s">
        <v>1467</v>
      </c>
      <c r="C933" s="75" t="s">
        <v>1468</v>
      </c>
      <c r="D933" s="76">
        <v>117000</v>
      </c>
      <c r="E933" s="77">
        <v>150000</v>
      </c>
    </row>
    <row r="934" spans="1:5" x14ac:dyDescent="0.25">
      <c r="A934" s="73" t="s">
        <v>1425</v>
      </c>
      <c r="B934" s="74" t="s">
        <v>1469</v>
      </c>
      <c r="C934" s="75" t="s">
        <v>1470</v>
      </c>
      <c r="D934" s="76">
        <v>114000</v>
      </c>
      <c r="E934" s="77">
        <v>146000</v>
      </c>
    </row>
    <row r="935" spans="1:5" x14ac:dyDescent="0.25">
      <c r="A935" s="73" t="s">
        <v>1425</v>
      </c>
      <c r="B935" s="74" t="s">
        <v>1471</v>
      </c>
      <c r="C935" s="75" t="s">
        <v>1472</v>
      </c>
      <c r="D935" s="76">
        <v>114000</v>
      </c>
      <c r="E935" s="77">
        <v>146000</v>
      </c>
    </row>
    <row r="936" spans="1:5" x14ac:dyDescent="0.25">
      <c r="A936" s="73" t="s">
        <v>1425</v>
      </c>
      <c r="B936" s="74" t="s">
        <v>260</v>
      </c>
      <c r="C936" s="75" t="s">
        <v>1473</v>
      </c>
      <c r="D936" s="76">
        <v>114000</v>
      </c>
      <c r="E936" s="77">
        <v>146000</v>
      </c>
    </row>
    <row r="937" spans="1:5" x14ac:dyDescent="0.25">
      <c r="A937" s="73" t="s">
        <v>1425</v>
      </c>
      <c r="B937" s="74" t="s">
        <v>841</v>
      </c>
      <c r="C937" s="75" t="s">
        <v>1474</v>
      </c>
      <c r="D937" s="76">
        <v>114000</v>
      </c>
      <c r="E937" s="77">
        <v>146000</v>
      </c>
    </row>
    <row r="938" spans="1:5" x14ac:dyDescent="0.25">
      <c r="A938" s="73" t="s">
        <v>1425</v>
      </c>
      <c r="B938" s="74" t="s">
        <v>1348</v>
      </c>
      <c r="C938" s="75" t="s">
        <v>1475</v>
      </c>
      <c r="D938" s="76">
        <v>114000</v>
      </c>
      <c r="E938" s="77">
        <v>146000</v>
      </c>
    </row>
    <row r="939" spans="1:5" x14ac:dyDescent="0.25">
      <c r="A939" s="73" t="s">
        <v>1425</v>
      </c>
      <c r="B939" s="74" t="s">
        <v>1106</v>
      </c>
      <c r="C939" s="75" t="s">
        <v>1476</v>
      </c>
      <c r="D939" s="76">
        <v>114000</v>
      </c>
      <c r="E939" s="77">
        <v>146000</v>
      </c>
    </row>
    <row r="940" spans="1:5" x14ac:dyDescent="0.25">
      <c r="A940" s="73" t="s">
        <v>1425</v>
      </c>
      <c r="B940" s="74" t="s">
        <v>1477</v>
      </c>
      <c r="C940" s="75" t="s">
        <v>1478</v>
      </c>
      <c r="D940" s="76">
        <v>114000</v>
      </c>
      <c r="E940" s="77">
        <v>146000</v>
      </c>
    </row>
    <row r="941" spans="1:5" x14ac:dyDescent="0.25">
      <c r="A941" s="73" t="s">
        <v>1425</v>
      </c>
      <c r="B941" s="74" t="s">
        <v>1479</v>
      </c>
      <c r="C941" s="75" t="s">
        <v>1480</v>
      </c>
      <c r="D941" s="76">
        <v>155000</v>
      </c>
      <c r="E941" s="77">
        <v>198000</v>
      </c>
    </row>
    <row r="942" spans="1:5" x14ac:dyDescent="0.25">
      <c r="A942" s="73" t="s">
        <v>1425</v>
      </c>
      <c r="B942" s="74" t="s">
        <v>1481</v>
      </c>
      <c r="C942" s="75" t="s">
        <v>1482</v>
      </c>
      <c r="D942" s="76">
        <v>114000</v>
      </c>
      <c r="E942" s="77">
        <v>146000</v>
      </c>
    </row>
    <row r="943" spans="1:5" x14ac:dyDescent="0.25">
      <c r="A943" s="73" t="s">
        <v>1425</v>
      </c>
      <c r="B943" s="74" t="s">
        <v>1483</v>
      </c>
      <c r="C943" s="75" t="s">
        <v>1484</v>
      </c>
      <c r="D943" s="76">
        <v>161000</v>
      </c>
      <c r="E943" s="77">
        <v>207000</v>
      </c>
    </row>
    <row r="944" spans="1:5" x14ac:dyDescent="0.25">
      <c r="A944" s="73" t="s">
        <v>1425</v>
      </c>
      <c r="B944" s="74" t="s">
        <v>1049</v>
      </c>
      <c r="C944" s="75" t="s">
        <v>1485</v>
      </c>
      <c r="D944" s="76">
        <v>127000</v>
      </c>
      <c r="E944" s="77">
        <v>163000</v>
      </c>
    </row>
    <row r="945" spans="1:5" x14ac:dyDescent="0.25">
      <c r="A945" s="73" t="s">
        <v>1425</v>
      </c>
      <c r="B945" s="74" t="s">
        <v>133</v>
      </c>
      <c r="C945" s="75" t="s">
        <v>1486</v>
      </c>
      <c r="D945" s="76">
        <v>128000</v>
      </c>
      <c r="E945" s="77">
        <v>164000</v>
      </c>
    </row>
    <row r="946" spans="1:5" x14ac:dyDescent="0.25">
      <c r="A946" s="73" t="s">
        <v>1425</v>
      </c>
      <c r="B946" s="74" t="s">
        <v>1487</v>
      </c>
      <c r="C946" s="75" t="s">
        <v>1488</v>
      </c>
      <c r="D946" s="76">
        <v>123000</v>
      </c>
      <c r="E946" s="77">
        <v>158000</v>
      </c>
    </row>
    <row r="947" spans="1:5" x14ac:dyDescent="0.25">
      <c r="A947" s="73" t="s">
        <v>1425</v>
      </c>
      <c r="B947" s="74" t="s">
        <v>1489</v>
      </c>
      <c r="C947" s="75" t="s">
        <v>1490</v>
      </c>
      <c r="D947" s="76">
        <v>114000</v>
      </c>
      <c r="E947" s="77">
        <v>146000</v>
      </c>
    </row>
    <row r="948" spans="1:5" x14ac:dyDescent="0.25">
      <c r="A948" s="73" t="s">
        <v>1425</v>
      </c>
      <c r="B948" s="74" t="s">
        <v>247</v>
      </c>
      <c r="C948" s="75" t="s">
        <v>1491</v>
      </c>
      <c r="D948" s="76">
        <v>114000</v>
      </c>
      <c r="E948" s="77">
        <v>146000</v>
      </c>
    </row>
    <row r="949" spans="1:5" x14ac:dyDescent="0.25">
      <c r="A949" s="73" t="s">
        <v>1425</v>
      </c>
      <c r="B949" s="74" t="s">
        <v>274</v>
      </c>
      <c r="C949" s="75" t="s">
        <v>1492</v>
      </c>
      <c r="D949" s="76">
        <v>119000</v>
      </c>
      <c r="E949" s="77">
        <v>152000</v>
      </c>
    </row>
    <row r="950" spans="1:5" x14ac:dyDescent="0.25">
      <c r="A950" s="73" t="s">
        <v>1425</v>
      </c>
      <c r="B950" s="74" t="s">
        <v>1493</v>
      </c>
      <c r="C950" s="75" t="s">
        <v>1494</v>
      </c>
      <c r="D950" s="76">
        <v>132000</v>
      </c>
      <c r="E950" s="77">
        <v>169000</v>
      </c>
    </row>
    <row r="951" spans="1:5" x14ac:dyDescent="0.25">
      <c r="A951" s="73" t="s">
        <v>1425</v>
      </c>
      <c r="B951" s="74" t="s">
        <v>1495</v>
      </c>
      <c r="C951" s="75" t="s">
        <v>1496</v>
      </c>
      <c r="D951" s="76">
        <v>114000</v>
      </c>
      <c r="E951" s="77">
        <v>146000</v>
      </c>
    </row>
    <row r="952" spans="1:5" x14ac:dyDescent="0.25">
      <c r="A952" s="73" t="s">
        <v>1425</v>
      </c>
      <c r="B952" s="74" t="s">
        <v>1497</v>
      </c>
      <c r="C952" s="75" t="s">
        <v>1498</v>
      </c>
      <c r="D952" s="76">
        <v>114000</v>
      </c>
      <c r="E952" s="77">
        <v>146000</v>
      </c>
    </row>
    <row r="953" spans="1:5" x14ac:dyDescent="0.25">
      <c r="A953" s="73" t="s">
        <v>1425</v>
      </c>
      <c r="B953" s="74" t="s">
        <v>707</v>
      </c>
      <c r="C953" s="75" t="s">
        <v>1499</v>
      </c>
      <c r="D953" s="76">
        <v>114000</v>
      </c>
      <c r="E953" s="77">
        <v>146000</v>
      </c>
    </row>
    <row r="954" spans="1:5" x14ac:dyDescent="0.25">
      <c r="A954" s="73" t="s">
        <v>1425</v>
      </c>
      <c r="B954" s="74" t="s">
        <v>1500</v>
      </c>
      <c r="C954" s="75" t="s">
        <v>1501</v>
      </c>
      <c r="D954" s="76">
        <v>114000</v>
      </c>
      <c r="E954" s="77">
        <v>146000</v>
      </c>
    </row>
    <row r="955" spans="1:5" x14ac:dyDescent="0.25">
      <c r="A955" s="73" t="s">
        <v>1425</v>
      </c>
      <c r="B955" s="74" t="s">
        <v>1502</v>
      </c>
      <c r="C955" s="75" t="s">
        <v>1503</v>
      </c>
      <c r="D955" s="76">
        <v>116000</v>
      </c>
      <c r="E955" s="77">
        <v>148000</v>
      </c>
    </row>
    <row r="956" spans="1:5" x14ac:dyDescent="0.25">
      <c r="A956" s="73" t="s">
        <v>1425</v>
      </c>
      <c r="B956" s="74" t="s">
        <v>1504</v>
      </c>
      <c r="C956" s="75" t="s">
        <v>1505</v>
      </c>
      <c r="D956" s="76">
        <v>114000</v>
      </c>
      <c r="E956" s="77">
        <v>146000</v>
      </c>
    </row>
    <row r="957" spans="1:5" x14ac:dyDescent="0.25">
      <c r="A957" s="73" t="s">
        <v>1425</v>
      </c>
      <c r="B957" s="74" t="s">
        <v>1506</v>
      </c>
      <c r="C957" s="75" t="s">
        <v>1507</v>
      </c>
      <c r="D957" s="76">
        <v>114000</v>
      </c>
      <c r="E957" s="77">
        <v>146000</v>
      </c>
    </row>
    <row r="958" spans="1:5" x14ac:dyDescent="0.25">
      <c r="A958" s="73" t="s">
        <v>1425</v>
      </c>
      <c r="B958" s="74" t="s">
        <v>1508</v>
      </c>
      <c r="C958" s="75" t="s">
        <v>1509</v>
      </c>
      <c r="D958" s="76">
        <v>119000</v>
      </c>
      <c r="E958" s="77">
        <v>152000</v>
      </c>
    </row>
    <row r="959" spans="1:5" x14ac:dyDescent="0.25">
      <c r="A959" s="73" t="s">
        <v>1425</v>
      </c>
      <c r="B959" s="74" t="s">
        <v>553</v>
      </c>
      <c r="C959" s="75" t="s">
        <v>1510</v>
      </c>
      <c r="D959" s="76">
        <v>116000</v>
      </c>
      <c r="E959" s="77">
        <v>148000</v>
      </c>
    </row>
    <row r="960" spans="1:5" x14ac:dyDescent="0.25">
      <c r="A960" s="73" t="s">
        <v>1425</v>
      </c>
      <c r="B960" s="74" t="s">
        <v>1511</v>
      </c>
      <c r="C960" s="75" t="s">
        <v>1512</v>
      </c>
      <c r="D960" s="76">
        <v>114000</v>
      </c>
      <c r="E960" s="77">
        <v>146000</v>
      </c>
    </row>
    <row r="961" spans="1:5" x14ac:dyDescent="0.25">
      <c r="A961" s="73" t="s">
        <v>1425</v>
      </c>
      <c r="B961" s="74" t="s">
        <v>1513</v>
      </c>
      <c r="C961" s="75" t="s">
        <v>1514</v>
      </c>
      <c r="D961" s="76">
        <v>114000</v>
      </c>
      <c r="E961" s="77">
        <v>146000</v>
      </c>
    </row>
    <row r="962" spans="1:5" x14ac:dyDescent="0.25">
      <c r="A962" s="73" t="s">
        <v>1425</v>
      </c>
      <c r="B962" s="74" t="s">
        <v>280</v>
      </c>
      <c r="C962" s="75" t="s">
        <v>1515</v>
      </c>
      <c r="D962" s="76">
        <v>126000</v>
      </c>
      <c r="E962" s="77">
        <v>161000</v>
      </c>
    </row>
    <row r="963" spans="1:5" x14ac:dyDescent="0.25">
      <c r="A963" s="73" t="s">
        <v>1425</v>
      </c>
      <c r="B963" s="74" t="s">
        <v>336</v>
      </c>
      <c r="C963" s="75" t="s">
        <v>1516</v>
      </c>
      <c r="D963" s="76">
        <v>114000</v>
      </c>
      <c r="E963" s="77">
        <v>146000</v>
      </c>
    </row>
    <row r="964" spans="1:5" x14ac:dyDescent="0.25">
      <c r="A964" s="73" t="s">
        <v>1425</v>
      </c>
      <c r="B964" s="74" t="s">
        <v>1379</v>
      </c>
      <c r="C964" s="75" t="s">
        <v>1517</v>
      </c>
      <c r="D964" s="76">
        <v>114000</v>
      </c>
      <c r="E964" s="77">
        <v>146000</v>
      </c>
    </row>
    <row r="965" spans="1:5" x14ac:dyDescent="0.25">
      <c r="A965" s="73" t="s">
        <v>1425</v>
      </c>
      <c r="B965" s="74" t="s">
        <v>1518</v>
      </c>
      <c r="C965" s="75" t="s">
        <v>1519</v>
      </c>
      <c r="D965" s="76">
        <v>134000</v>
      </c>
      <c r="E965" s="77">
        <v>171000</v>
      </c>
    </row>
    <row r="966" spans="1:5" x14ac:dyDescent="0.25">
      <c r="A966" s="73" t="s">
        <v>1425</v>
      </c>
      <c r="B966" s="74" t="s">
        <v>145</v>
      </c>
      <c r="C966" s="75" t="s">
        <v>1520</v>
      </c>
      <c r="D966" s="76">
        <v>114000</v>
      </c>
      <c r="E966" s="77">
        <v>146000</v>
      </c>
    </row>
    <row r="967" spans="1:5" x14ac:dyDescent="0.25">
      <c r="A967" s="73" t="s">
        <v>1425</v>
      </c>
      <c r="B967" s="74" t="s">
        <v>147</v>
      </c>
      <c r="C967" s="75" t="s">
        <v>1521</v>
      </c>
      <c r="D967" s="76">
        <v>114000</v>
      </c>
      <c r="E967" s="77">
        <v>146000</v>
      </c>
    </row>
    <row r="968" spans="1:5" x14ac:dyDescent="0.25">
      <c r="A968" s="73" t="s">
        <v>1425</v>
      </c>
      <c r="B968" s="74" t="s">
        <v>1522</v>
      </c>
      <c r="C968" s="75" t="s">
        <v>1523</v>
      </c>
      <c r="D968" s="76">
        <v>114000</v>
      </c>
      <c r="E968" s="77">
        <v>146000</v>
      </c>
    </row>
    <row r="969" spans="1:5" x14ac:dyDescent="0.25">
      <c r="A969" s="73" t="s">
        <v>1425</v>
      </c>
      <c r="B969" s="74" t="s">
        <v>887</v>
      </c>
      <c r="C969" s="75" t="s">
        <v>1524</v>
      </c>
      <c r="D969" s="76">
        <v>114000</v>
      </c>
      <c r="E969" s="77">
        <v>146000</v>
      </c>
    </row>
    <row r="970" spans="1:5" x14ac:dyDescent="0.25">
      <c r="A970" s="73" t="s">
        <v>1425</v>
      </c>
      <c r="B970" s="74" t="s">
        <v>87</v>
      </c>
      <c r="C970" s="75" t="s">
        <v>1525</v>
      </c>
      <c r="D970" s="76">
        <v>114000</v>
      </c>
      <c r="E970" s="77">
        <v>146000</v>
      </c>
    </row>
    <row r="971" spans="1:5" x14ac:dyDescent="0.25">
      <c r="A971" s="73" t="s">
        <v>1425</v>
      </c>
      <c r="B971" s="74" t="s">
        <v>1526</v>
      </c>
      <c r="C971" s="75" t="s">
        <v>1527</v>
      </c>
      <c r="D971" s="76">
        <v>114000</v>
      </c>
      <c r="E971" s="77">
        <v>146000</v>
      </c>
    </row>
    <row r="972" spans="1:5" x14ac:dyDescent="0.25">
      <c r="A972" s="73" t="s">
        <v>1425</v>
      </c>
      <c r="B972" s="74" t="s">
        <v>1528</v>
      </c>
      <c r="C972" s="75" t="s">
        <v>1529</v>
      </c>
      <c r="D972" s="76">
        <v>114000</v>
      </c>
      <c r="E972" s="77">
        <v>146000</v>
      </c>
    </row>
    <row r="973" spans="1:5" x14ac:dyDescent="0.25">
      <c r="A973" s="73" t="s">
        <v>1425</v>
      </c>
      <c r="B973" s="74" t="s">
        <v>1530</v>
      </c>
      <c r="C973" s="75" t="s">
        <v>1531</v>
      </c>
      <c r="D973" s="76">
        <v>114000</v>
      </c>
      <c r="E973" s="77">
        <v>146000</v>
      </c>
    </row>
    <row r="974" spans="1:5" x14ac:dyDescent="0.25">
      <c r="A974" s="73" t="s">
        <v>1425</v>
      </c>
      <c r="B974" s="74" t="s">
        <v>1532</v>
      </c>
      <c r="C974" s="75" t="s">
        <v>1533</v>
      </c>
      <c r="D974" s="76">
        <v>114000</v>
      </c>
      <c r="E974" s="77">
        <v>146000</v>
      </c>
    </row>
    <row r="975" spans="1:5" x14ac:dyDescent="0.25">
      <c r="A975" s="73" t="s">
        <v>1425</v>
      </c>
      <c r="B975" s="74" t="s">
        <v>1534</v>
      </c>
      <c r="C975" s="75" t="s">
        <v>1535</v>
      </c>
      <c r="D975" s="76">
        <v>114000</v>
      </c>
      <c r="E975" s="77">
        <v>146000</v>
      </c>
    </row>
    <row r="976" spans="1:5" x14ac:dyDescent="0.25">
      <c r="A976" s="73" t="s">
        <v>1425</v>
      </c>
      <c r="B976" s="74" t="s">
        <v>1536</v>
      </c>
      <c r="C976" s="75" t="s">
        <v>1537</v>
      </c>
      <c r="D976" s="76">
        <v>114000</v>
      </c>
      <c r="E976" s="77">
        <v>146000</v>
      </c>
    </row>
    <row r="977" spans="1:5" x14ac:dyDescent="0.25">
      <c r="A977" s="73" t="s">
        <v>1425</v>
      </c>
      <c r="B977" s="74" t="s">
        <v>1538</v>
      </c>
      <c r="C977" s="75" t="s">
        <v>1539</v>
      </c>
      <c r="D977" s="76">
        <v>114000</v>
      </c>
      <c r="E977" s="77">
        <v>146000</v>
      </c>
    </row>
    <row r="978" spans="1:5" x14ac:dyDescent="0.25">
      <c r="A978" s="73" t="s">
        <v>1425</v>
      </c>
      <c r="B978" s="74" t="s">
        <v>1540</v>
      </c>
      <c r="C978" s="75" t="s">
        <v>1541</v>
      </c>
      <c r="D978" s="76">
        <v>127000</v>
      </c>
      <c r="E978" s="77">
        <v>162000</v>
      </c>
    </row>
    <row r="979" spans="1:5" x14ac:dyDescent="0.25">
      <c r="A979" s="73" t="s">
        <v>1425</v>
      </c>
      <c r="B979" s="74" t="s">
        <v>1542</v>
      </c>
      <c r="C979" s="75" t="s">
        <v>1543</v>
      </c>
      <c r="D979" s="76">
        <v>114000</v>
      </c>
      <c r="E979" s="77">
        <v>146000</v>
      </c>
    </row>
    <row r="980" spans="1:5" x14ac:dyDescent="0.25">
      <c r="A980" s="73" t="s">
        <v>1425</v>
      </c>
      <c r="B980" s="74" t="s">
        <v>349</v>
      </c>
      <c r="C980" s="75" t="s">
        <v>1544</v>
      </c>
      <c r="D980" s="76">
        <v>114000</v>
      </c>
      <c r="E980" s="77">
        <v>146000</v>
      </c>
    </row>
    <row r="981" spans="1:5" x14ac:dyDescent="0.25">
      <c r="A981" s="73" t="s">
        <v>1425</v>
      </c>
      <c r="B981" s="74" t="s">
        <v>1545</v>
      </c>
      <c r="C981" s="75" t="s">
        <v>1546</v>
      </c>
      <c r="D981" s="76">
        <v>114000</v>
      </c>
      <c r="E981" s="77">
        <v>146000</v>
      </c>
    </row>
    <row r="982" spans="1:5" x14ac:dyDescent="0.25">
      <c r="A982" s="73" t="s">
        <v>1425</v>
      </c>
      <c r="B982" s="74" t="s">
        <v>1547</v>
      </c>
      <c r="C982" s="75" t="s">
        <v>1548</v>
      </c>
      <c r="D982" s="76">
        <v>114000</v>
      </c>
      <c r="E982" s="77">
        <v>146000</v>
      </c>
    </row>
    <row r="983" spans="1:5" x14ac:dyDescent="0.25">
      <c r="A983" s="73" t="s">
        <v>1425</v>
      </c>
      <c r="B983" s="74" t="s">
        <v>1549</v>
      </c>
      <c r="C983" s="75" t="s">
        <v>1550</v>
      </c>
      <c r="D983" s="76">
        <v>114000</v>
      </c>
      <c r="E983" s="77">
        <v>146000</v>
      </c>
    </row>
    <row r="984" spans="1:5" x14ac:dyDescent="0.25">
      <c r="A984" s="73" t="s">
        <v>1425</v>
      </c>
      <c r="B984" s="74" t="s">
        <v>1551</v>
      </c>
      <c r="C984" s="75" t="s">
        <v>1552</v>
      </c>
      <c r="D984" s="76">
        <v>114000</v>
      </c>
      <c r="E984" s="77">
        <v>146000</v>
      </c>
    </row>
    <row r="985" spans="1:5" x14ac:dyDescent="0.25">
      <c r="A985" s="73" t="s">
        <v>1425</v>
      </c>
      <c r="B985" s="74" t="s">
        <v>1553</v>
      </c>
      <c r="C985" s="75" t="s">
        <v>1554</v>
      </c>
      <c r="D985" s="76">
        <v>114000</v>
      </c>
      <c r="E985" s="77">
        <v>146000</v>
      </c>
    </row>
    <row r="986" spans="1:5" x14ac:dyDescent="0.25">
      <c r="A986" s="73" t="s">
        <v>1425</v>
      </c>
      <c r="B986" s="74" t="s">
        <v>1555</v>
      </c>
      <c r="C986" s="75" t="s">
        <v>1556</v>
      </c>
      <c r="D986" s="76">
        <v>114000</v>
      </c>
      <c r="E986" s="77">
        <v>146000</v>
      </c>
    </row>
    <row r="987" spans="1:5" x14ac:dyDescent="0.25">
      <c r="A987" s="73" t="s">
        <v>1425</v>
      </c>
      <c r="B987" s="74" t="s">
        <v>1272</v>
      </c>
      <c r="C987" s="75" t="s">
        <v>1557</v>
      </c>
      <c r="D987" s="76">
        <v>114000</v>
      </c>
      <c r="E987" s="77">
        <v>146000</v>
      </c>
    </row>
    <row r="988" spans="1:5" x14ac:dyDescent="0.25">
      <c r="A988" s="73" t="s">
        <v>1425</v>
      </c>
      <c r="B988" s="74" t="s">
        <v>61</v>
      </c>
      <c r="C988" s="75" t="s">
        <v>1558</v>
      </c>
      <c r="D988" s="76">
        <v>114000</v>
      </c>
      <c r="E988" s="77">
        <v>146000</v>
      </c>
    </row>
    <row r="989" spans="1:5" x14ac:dyDescent="0.25">
      <c r="A989" s="73" t="s">
        <v>1425</v>
      </c>
      <c r="B989" s="74" t="s">
        <v>273</v>
      </c>
      <c r="C989" s="75" t="s">
        <v>1559</v>
      </c>
      <c r="D989" s="76">
        <v>124000</v>
      </c>
      <c r="E989" s="77">
        <v>158000</v>
      </c>
    </row>
    <row r="990" spans="1:5" x14ac:dyDescent="0.25">
      <c r="A990" s="73" t="s">
        <v>1425</v>
      </c>
      <c r="B990" s="74" t="s">
        <v>361</v>
      </c>
      <c r="C990" s="75" t="s">
        <v>1560</v>
      </c>
      <c r="D990" s="76">
        <v>114000</v>
      </c>
      <c r="E990" s="77">
        <v>146000</v>
      </c>
    </row>
    <row r="991" spans="1:5" x14ac:dyDescent="0.25">
      <c r="A991" s="73" t="s">
        <v>1425</v>
      </c>
      <c r="B991" s="74" t="s">
        <v>1561</v>
      </c>
      <c r="C991" s="75" t="s">
        <v>1562</v>
      </c>
      <c r="D991" s="76">
        <v>122000</v>
      </c>
      <c r="E991" s="77">
        <v>156000</v>
      </c>
    </row>
    <row r="992" spans="1:5" x14ac:dyDescent="0.25">
      <c r="A992" s="73" t="s">
        <v>1425</v>
      </c>
      <c r="B992" s="74" t="s">
        <v>1563</v>
      </c>
      <c r="C992" s="75" t="s">
        <v>1564</v>
      </c>
      <c r="D992" s="76">
        <v>114000</v>
      </c>
      <c r="E992" s="77">
        <v>146000</v>
      </c>
    </row>
    <row r="993" spans="1:5" x14ac:dyDescent="0.25">
      <c r="A993" s="73" t="s">
        <v>1425</v>
      </c>
      <c r="B993" s="74" t="s">
        <v>1565</v>
      </c>
      <c r="C993" s="75" t="s">
        <v>1566</v>
      </c>
      <c r="D993" s="76">
        <v>114000</v>
      </c>
      <c r="E993" s="77">
        <v>146000</v>
      </c>
    </row>
    <row r="994" spans="1:5" x14ac:dyDescent="0.25">
      <c r="A994" s="73" t="s">
        <v>1425</v>
      </c>
      <c r="B994" s="74" t="s">
        <v>1567</v>
      </c>
      <c r="C994" s="75" t="s">
        <v>1568</v>
      </c>
      <c r="D994" s="76">
        <v>114000</v>
      </c>
      <c r="E994" s="77">
        <v>146000</v>
      </c>
    </row>
    <row r="995" spans="1:5" x14ac:dyDescent="0.25">
      <c r="A995" s="73" t="s">
        <v>1425</v>
      </c>
      <c r="B995" s="74" t="s">
        <v>1569</v>
      </c>
      <c r="C995" s="75" t="s">
        <v>1570</v>
      </c>
      <c r="D995" s="76">
        <v>114000</v>
      </c>
      <c r="E995" s="77">
        <v>146000</v>
      </c>
    </row>
    <row r="996" spans="1:5" x14ac:dyDescent="0.25">
      <c r="A996" s="73" t="s">
        <v>1425</v>
      </c>
      <c r="B996" s="74" t="s">
        <v>1571</v>
      </c>
      <c r="C996" s="75" t="s">
        <v>1572</v>
      </c>
      <c r="D996" s="76">
        <v>114000</v>
      </c>
      <c r="E996" s="77">
        <v>146000</v>
      </c>
    </row>
    <row r="997" spans="1:5" x14ac:dyDescent="0.25">
      <c r="A997" s="73" t="s">
        <v>1425</v>
      </c>
      <c r="B997" s="74" t="s">
        <v>1573</v>
      </c>
      <c r="C997" s="75" t="s">
        <v>1574</v>
      </c>
      <c r="D997" s="76">
        <v>119000</v>
      </c>
      <c r="E997" s="77">
        <v>152000</v>
      </c>
    </row>
    <row r="998" spans="1:5" x14ac:dyDescent="0.25">
      <c r="A998" s="73" t="s">
        <v>1425</v>
      </c>
      <c r="B998" s="74" t="s">
        <v>918</v>
      </c>
      <c r="C998" s="75" t="s">
        <v>1575</v>
      </c>
      <c r="D998" s="76">
        <v>114000</v>
      </c>
      <c r="E998" s="77">
        <v>146000</v>
      </c>
    </row>
    <row r="999" spans="1:5" x14ac:dyDescent="0.25">
      <c r="A999" s="73" t="s">
        <v>1425</v>
      </c>
      <c r="B999" s="74" t="s">
        <v>1576</v>
      </c>
      <c r="C999" s="75" t="s">
        <v>1577</v>
      </c>
      <c r="D999" s="76">
        <v>114000</v>
      </c>
      <c r="E999" s="77">
        <v>146000</v>
      </c>
    </row>
    <row r="1000" spans="1:5" x14ac:dyDescent="0.25">
      <c r="A1000" s="73" t="s">
        <v>1425</v>
      </c>
      <c r="B1000" s="74" t="s">
        <v>1578</v>
      </c>
      <c r="C1000" s="75" t="s">
        <v>1579</v>
      </c>
      <c r="D1000" s="76">
        <v>114000</v>
      </c>
      <c r="E1000" s="77">
        <v>146000</v>
      </c>
    </row>
    <row r="1001" spans="1:5" x14ac:dyDescent="0.25">
      <c r="A1001" s="73" t="s">
        <v>1425</v>
      </c>
      <c r="B1001" s="74" t="s">
        <v>163</v>
      </c>
      <c r="C1001" s="75" t="s">
        <v>1580</v>
      </c>
      <c r="D1001" s="76">
        <v>114000</v>
      </c>
      <c r="E1001" s="77">
        <v>146000</v>
      </c>
    </row>
    <row r="1002" spans="1:5" x14ac:dyDescent="0.25">
      <c r="A1002" s="73" t="s">
        <v>1425</v>
      </c>
      <c r="B1002" s="74" t="s">
        <v>1581</v>
      </c>
      <c r="C1002" s="75" t="s">
        <v>1582</v>
      </c>
      <c r="D1002" s="76">
        <v>114000</v>
      </c>
      <c r="E1002" s="77">
        <v>146000</v>
      </c>
    </row>
    <row r="1003" spans="1:5" x14ac:dyDescent="0.25">
      <c r="A1003" s="73" t="s">
        <v>1425</v>
      </c>
      <c r="B1003" s="74" t="s">
        <v>1583</v>
      </c>
      <c r="C1003" s="75" t="s">
        <v>1584</v>
      </c>
      <c r="D1003" s="76">
        <v>114000</v>
      </c>
      <c r="E1003" s="77">
        <v>146000</v>
      </c>
    </row>
    <row r="1004" spans="1:5" x14ac:dyDescent="0.25">
      <c r="A1004" s="73" t="s">
        <v>1425</v>
      </c>
      <c r="B1004" s="74" t="s">
        <v>1585</v>
      </c>
      <c r="C1004" s="75" t="s">
        <v>1586</v>
      </c>
      <c r="D1004" s="76">
        <v>114000</v>
      </c>
      <c r="E1004" s="77">
        <v>146000</v>
      </c>
    </row>
    <row r="1005" spans="1:5" x14ac:dyDescent="0.25">
      <c r="A1005" s="73" t="s">
        <v>1587</v>
      </c>
      <c r="B1005" s="74" t="s">
        <v>1588</v>
      </c>
      <c r="C1005" s="75" t="s">
        <v>1589</v>
      </c>
      <c r="D1005" s="76">
        <v>169000</v>
      </c>
      <c r="E1005" s="77">
        <v>217000</v>
      </c>
    </row>
    <row r="1006" spans="1:5" x14ac:dyDescent="0.25">
      <c r="A1006" s="73" t="s">
        <v>1587</v>
      </c>
      <c r="B1006" s="74" t="s">
        <v>937</v>
      </c>
      <c r="C1006" s="75" t="s">
        <v>1589</v>
      </c>
      <c r="D1006" s="76">
        <v>171000</v>
      </c>
      <c r="E1006" s="77">
        <v>219000</v>
      </c>
    </row>
    <row r="1007" spans="1:5" x14ac:dyDescent="0.25">
      <c r="A1007" s="73" t="s">
        <v>1587</v>
      </c>
      <c r="B1007" s="74" t="s">
        <v>1193</v>
      </c>
      <c r="C1007" s="75" t="s">
        <v>1590</v>
      </c>
      <c r="D1007" s="76">
        <v>133000</v>
      </c>
      <c r="E1007" s="77">
        <v>170000</v>
      </c>
    </row>
    <row r="1008" spans="1:5" x14ac:dyDescent="0.25">
      <c r="A1008" s="73" t="s">
        <v>1587</v>
      </c>
      <c r="B1008" s="74" t="s">
        <v>97</v>
      </c>
      <c r="C1008" s="75" t="s">
        <v>1591</v>
      </c>
      <c r="D1008" s="76">
        <v>133000</v>
      </c>
      <c r="E1008" s="77">
        <v>170000</v>
      </c>
    </row>
    <row r="1009" spans="1:5" x14ac:dyDescent="0.25">
      <c r="A1009" s="73" t="s">
        <v>1587</v>
      </c>
      <c r="B1009" s="74" t="s">
        <v>291</v>
      </c>
      <c r="C1009" s="75" t="s">
        <v>1182</v>
      </c>
      <c r="D1009" s="76">
        <v>174000</v>
      </c>
      <c r="E1009" s="77">
        <v>223000</v>
      </c>
    </row>
    <row r="1010" spans="1:5" x14ac:dyDescent="0.25">
      <c r="A1010" s="73" t="s">
        <v>1587</v>
      </c>
      <c r="B1010" s="74" t="s">
        <v>1592</v>
      </c>
      <c r="C1010" s="75" t="s">
        <v>1182</v>
      </c>
      <c r="D1010" s="76">
        <v>150000</v>
      </c>
      <c r="E1010" s="77">
        <v>192000</v>
      </c>
    </row>
    <row r="1011" spans="1:5" x14ac:dyDescent="0.25">
      <c r="A1011" s="73" t="s">
        <v>1587</v>
      </c>
      <c r="B1011" s="74" t="s">
        <v>1593</v>
      </c>
      <c r="C1011" s="75" t="s">
        <v>1182</v>
      </c>
      <c r="D1011" s="76">
        <v>157000</v>
      </c>
      <c r="E1011" s="77">
        <v>201000</v>
      </c>
    </row>
    <row r="1012" spans="1:5" x14ac:dyDescent="0.25">
      <c r="A1012" s="73" t="s">
        <v>1587</v>
      </c>
      <c r="B1012" s="74" t="s">
        <v>1112</v>
      </c>
      <c r="C1012" s="75" t="s">
        <v>1182</v>
      </c>
      <c r="D1012" s="76">
        <v>150000</v>
      </c>
      <c r="E1012" s="77">
        <v>192000</v>
      </c>
    </row>
    <row r="1013" spans="1:5" x14ac:dyDescent="0.25">
      <c r="A1013" s="73" t="s">
        <v>1587</v>
      </c>
      <c r="B1013" s="74" t="s">
        <v>1594</v>
      </c>
      <c r="C1013" s="75" t="s">
        <v>1182</v>
      </c>
      <c r="D1013" s="76">
        <v>150000</v>
      </c>
      <c r="E1013" s="77">
        <v>192000</v>
      </c>
    </row>
    <row r="1014" spans="1:5" x14ac:dyDescent="0.25">
      <c r="A1014" s="73" t="s">
        <v>1587</v>
      </c>
      <c r="B1014" s="74" t="s">
        <v>1595</v>
      </c>
      <c r="C1014" s="75" t="s">
        <v>1182</v>
      </c>
      <c r="D1014" s="76">
        <v>150000</v>
      </c>
      <c r="E1014" s="77">
        <v>192000</v>
      </c>
    </row>
    <row r="1015" spans="1:5" x14ac:dyDescent="0.25">
      <c r="A1015" s="73" t="s">
        <v>1587</v>
      </c>
      <c r="B1015" s="74" t="s">
        <v>274</v>
      </c>
      <c r="C1015" s="75" t="s">
        <v>1596</v>
      </c>
      <c r="D1015" s="76">
        <v>133000</v>
      </c>
      <c r="E1015" s="77">
        <v>170000</v>
      </c>
    </row>
    <row r="1016" spans="1:5" x14ac:dyDescent="0.25">
      <c r="A1016" s="73" t="s">
        <v>1587</v>
      </c>
      <c r="B1016" s="74" t="s">
        <v>1094</v>
      </c>
      <c r="C1016" s="75" t="s">
        <v>1597</v>
      </c>
      <c r="D1016" s="76">
        <v>142000</v>
      </c>
      <c r="E1016" s="77">
        <v>182000</v>
      </c>
    </row>
    <row r="1017" spans="1:5" x14ac:dyDescent="0.25">
      <c r="A1017" s="73" t="s">
        <v>1587</v>
      </c>
      <c r="B1017" s="74" t="s">
        <v>1598</v>
      </c>
      <c r="C1017" s="75" t="s">
        <v>1597</v>
      </c>
      <c r="D1017" s="76">
        <v>152000</v>
      </c>
      <c r="E1017" s="77">
        <v>194000</v>
      </c>
    </row>
    <row r="1018" spans="1:5" x14ac:dyDescent="0.25">
      <c r="A1018" s="73" t="s">
        <v>1587</v>
      </c>
      <c r="B1018" s="74" t="s">
        <v>1117</v>
      </c>
      <c r="C1018" s="75" t="s">
        <v>1599</v>
      </c>
      <c r="D1018" s="76">
        <v>138000</v>
      </c>
      <c r="E1018" s="77">
        <v>176000</v>
      </c>
    </row>
    <row r="1019" spans="1:5" x14ac:dyDescent="0.25">
      <c r="A1019" s="73" t="s">
        <v>1587</v>
      </c>
      <c r="B1019" s="74" t="s">
        <v>1600</v>
      </c>
      <c r="C1019" s="75" t="s">
        <v>1599</v>
      </c>
      <c r="D1019" s="76">
        <v>138000</v>
      </c>
      <c r="E1019" s="77">
        <v>176000</v>
      </c>
    </row>
    <row r="1020" spans="1:5" x14ac:dyDescent="0.25">
      <c r="A1020" s="73" t="s">
        <v>1587</v>
      </c>
      <c r="B1020" s="74" t="s">
        <v>1522</v>
      </c>
      <c r="C1020" s="75" t="s">
        <v>1601</v>
      </c>
      <c r="D1020" s="76">
        <v>140000</v>
      </c>
      <c r="E1020" s="77">
        <v>179000</v>
      </c>
    </row>
    <row r="1021" spans="1:5" x14ac:dyDescent="0.25">
      <c r="A1021" s="73" t="s">
        <v>1587</v>
      </c>
      <c r="B1021" s="74" t="s">
        <v>1119</v>
      </c>
      <c r="C1021" s="75" t="s">
        <v>1190</v>
      </c>
      <c r="D1021" s="76">
        <v>133000</v>
      </c>
      <c r="E1021" s="77">
        <v>170000</v>
      </c>
    </row>
    <row r="1022" spans="1:5" x14ac:dyDescent="0.25">
      <c r="A1022" s="73" t="s">
        <v>1587</v>
      </c>
      <c r="B1022" s="74" t="s">
        <v>1602</v>
      </c>
      <c r="C1022" s="75" t="s">
        <v>1603</v>
      </c>
      <c r="D1022" s="76">
        <v>133000</v>
      </c>
      <c r="E1022" s="77">
        <v>170000</v>
      </c>
    </row>
    <row r="1023" spans="1:5" x14ac:dyDescent="0.25">
      <c r="A1023" s="73" t="s">
        <v>1587</v>
      </c>
      <c r="B1023" s="74" t="s">
        <v>1604</v>
      </c>
      <c r="C1023" s="75" t="s">
        <v>1603</v>
      </c>
      <c r="D1023" s="76">
        <v>133000</v>
      </c>
      <c r="E1023" s="77">
        <v>170000</v>
      </c>
    </row>
    <row r="1024" spans="1:5" x14ac:dyDescent="0.25">
      <c r="A1024" s="73" t="s">
        <v>1587</v>
      </c>
      <c r="B1024" s="74" t="s">
        <v>1454</v>
      </c>
      <c r="C1024" s="75" t="s">
        <v>1605</v>
      </c>
      <c r="D1024" s="76">
        <v>167000</v>
      </c>
      <c r="E1024" s="77">
        <v>214000</v>
      </c>
    </row>
    <row r="1025" spans="1:5" x14ac:dyDescent="0.25">
      <c r="A1025" s="73" t="s">
        <v>1587</v>
      </c>
      <c r="B1025" s="74" t="s">
        <v>300</v>
      </c>
      <c r="C1025" s="75" t="s">
        <v>1605</v>
      </c>
      <c r="D1025" s="76">
        <v>167000</v>
      </c>
      <c r="E1025" s="77">
        <v>214000</v>
      </c>
    </row>
    <row r="1026" spans="1:5" x14ac:dyDescent="0.25">
      <c r="A1026" s="73" t="s">
        <v>1587</v>
      </c>
      <c r="B1026" s="74" t="s">
        <v>131</v>
      </c>
      <c r="C1026" s="75" t="s">
        <v>1605</v>
      </c>
      <c r="D1026" s="76">
        <v>167000</v>
      </c>
      <c r="E1026" s="77">
        <v>214000</v>
      </c>
    </row>
    <row r="1027" spans="1:5" x14ac:dyDescent="0.25">
      <c r="A1027" s="73" t="s">
        <v>1587</v>
      </c>
      <c r="B1027" s="74" t="s">
        <v>1606</v>
      </c>
      <c r="C1027" s="75" t="s">
        <v>1605</v>
      </c>
      <c r="D1027" s="76">
        <v>169000</v>
      </c>
      <c r="E1027" s="77">
        <v>216000</v>
      </c>
    </row>
    <row r="1028" spans="1:5" x14ac:dyDescent="0.25">
      <c r="A1028" s="73" t="s">
        <v>1587</v>
      </c>
      <c r="B1028" s="74" t="s">
        <v>361</v>
      </c>
      <c r="C1028" s="75" t="s">
        <v>1605</v>
      </c>
      <c r="D1028" s="76">
        <v>185000</v>
      </c>
      <c r="E1028" s="77">
        <v>237000</v>
      </c>
    </row>
    <row r="1029" spans="1:5" x14ac:dyDescent="0.25">
      <c r="A1029" s="73" t="s">
        <v>1587</v>
      </c>
      <c r="B1029" s="74" t="s">
        <v>1073</v>
      </c>
      <c r="C1029" s="75" t="s">
        <v>1605</v>
      </c>
      <c r="D1029" s="76">
        <v>193000</v>
      </c>
      <c r="E1029" s="77">
        <v>247000</v>
      </c>
    </row>
    <row r="1030" spans="1:5" x14ac:dyDescent="0.25">
      <c r="A1030" s="73" t="s">
        <v>1587</v>
      </c>
      <c r="B1030" s="74" t="s">
        <v>1607</v>
      </c>
      <c r="C1030" s="75" t="s">
        <v>1205</v>
      </c>
      <c r="D1030" s="76">
        <v>169000</v>
      </c>
      <c r="E1030" s="77">
        <v>216000</v>
      </c>
    </row>
    <row r="1031" spans="1:5" x14ac:dyDescent="0.25">
      <c r="A1031" s="73" t="s">
        <v>1587</v>
      </c>
      <c r="B1031" s="74" t="s">
        <v>71</v>
      </c>
      <c r="C1031" s="75" t="s">
        <v>1205</v>
      </c>
      <c r="D1031" s="76">
        <v>157000</v>
      </c>
      <c r="E1031" s="77">
        <v>201000</v>
      </c>
    </row>
    <row r="1032" spans="1:5" x14ac:dyDescent="0.25">
      <c r="A1032" s="73" t="s">
        <v>1587</v>
      </c>
      <c r="B1032" s="74" t="s">
        <v>54</v>
      </c>
      <c r="C1032" s="75" t="s">
        <v>1205</v>
      </c>
      <c r="D1032" s="76">
        <v>157000</v>
      </c>
      <c r="E1032" s="77">
        <v>201000</v>
      </c>
    </row>
    <row r="1033" spans="1:5" x14ac:dyDescent="0.25">
      <c r="A1033" s="73" t="s">
        <v>1587</v>
      </c>
      <c r="B1033" s="74" t="s">
        <v>1608</v>
      </c>
      <c r="C1033" s="75" t="s">
        <v>1205</v>
      </c>
      <c r="D1033" s="76">
        <v>235000</v>
      </c>
      <c r="E1033" s="77">
        <v>300000</v>
      </c>
    </row>
    <row r="1034" spans="1:5" x14ac:dyDescent="0.25">
      <c r="A1034" s="73" t="s">
        <v>1587</v>
      </c>
      <c r="B1034" s="74" t="s">
        <v>1274</v>
      </c>
      <c r="C1034" s="75" t="s">
        <v>1205</v>
      </c>
      <c r="D1034" s="76">
        <v>204000</v>
      </c>
      <c r="E1034" s="77">
        <v>261000</v>
      </c>
    </row>
    <row r="1035" spans="1:5" x14ac:dyDescent="0.25">
      <c r="A1035" s="73" t="s">
        <v>1587</v>
      </c>
      <c r="B1035" s="74" t="s">
        <v>1609</v>
      </c>
      <c r="C1035" s="75" t="s">
        <v>1205</v>
      </c>
      <c r="D1035" s="76">
        <v>157000</v>
      </c>
      <c r="E1035" s="77">
        <v>201000</v>
      </c>
    </row>
    <row r="1036" spans="1:5" x14ac:dyDescent="0.25">
      <c r="A1036" s="73" t="s">
        <v>1587</v>
      </c>
      <c r="B1036" s="74" t="s">
        <v>56</v>
      </c>
      <c r="C1036" s="75" t="s">
        <v>1610</v>
      </c>
      <c r="D1036" s="76">
        <v>181000</v>
      </c>
      <c r="E1036" s="77">
        <v>231000</v>
      </c>
    </row>
    <row r="1037" spans="1:5" x14ac:dyDescent="0.25">
      <c r="A1037" s="73" t="s">
        <v>1587</v>
      </c>
      <c r="B1037" s="74" t="s">
        <v>1226</v>
      </c>
      <c r="C1037" s="75" t="s">
        <v>1611</v>
      </c>
      <c r="D1037" s="76">
        <v>133000</v>
      </c>
      <c r="E1037" s="77">
        <v>170000</v>
      </c>
    </row>
    <row r="1038" spans="1:5" x14ac:dyDescent="0.25">
      <c r="A1038" s="73" t="s">
        <v>1587</v>
      </c>
      <c r="B1038" s="74" t="s">
        <v>868</v>
      </c>
      <c r="C1038" s="75" t="s">
        <v>1611</v>
      </c>
      <c r="D1038" s="76">
        <v>133000</v>
      </c>
      <c r="E1038" s="77">
        <v>170000</v>
      </c>
    </row>
    <row r="1039" spans="1:5" x14ac:dyDescent="0.25">
      <c r="A1039" s="73" t="s">
        <v>1587</v>
      </c>
      <c r="B1039" s="74" t="s">
        <v>1038</v>
      </c>
      <c r="C1039" s="75" t="s">
        <v>1611</v>
      </c>
      <c r="D1039" s="76">
        <v>133000</v>
      </c>
      <c r="E1039" s="77">
        <v>170000</v>
      </c>
    </row>
    <row r="1040" spans="1:5" x14ac:dyDescent="0.25">
      <c r="A1040" s="73" t="s">
        <v>1587</v>
      </c>
      <c r="B1040" s="74" t="s">
        <v>1312</v>
      </c>
      <c r="C1040" s="75" t="s">
        <v>1612</v>
      </c>
      <c r="D1040" s="76">
        <v>133000</v>
      </c>
      <c r="E1040" s="77">
        <v>170000</v>
      </c>
    </row>
    <row r="1041" spans="1:5" x14ac:dyDescent="0.25">
      <c r="A1041" s="73" t="s">
        <v>1587</v>
      </c>
      <c r="B1041" s="74" t="s">
        <v>1446</v>
      </c>
      <c r="C1041" s="75" t="s">
        <v>1613</v>
      </c>
      <c r="D1041" s="76">
        <v>143000</v>
      </c>
      <c r="E1041" s="77">
        <v>182000</v>
      </c>
    </row>
    <row r="1042" spans="1:5" x14ac:dyDescent="0.25">
      <c r="A1042" s="73" t="s">
        <v>1587</v>
      </c>
      <c r="B1042" s="74" t="s">
        <v>1614</v>
      </c>
      <c r="C1042" s="75" t="s">
        <v>1615</v>
      </c>
      <c r="D1042" s="76">
        <v>133000</v>
      </c>
      <c r="E1042" s="77">
        <v>170000</v>
      </c>
    </row>
    <row r="1043" spans="1:5" x14ac:dyDescent="0.25">
      <c r="A1043" s="73" t="s">
        <v>1587</v>
      </c>
      <c r="B1043" s="74" t="s">
        <v>1616</v>
      </c>
      <c r="C1043" s="75" t="s">
        <v>1617</v>
      </c>
      <c r="D1043" s="76">
        <v>133000</v>
      </c>
      <c r="E1043" s="77">
        <v>170000</v>
      </c>
    </row>
    <row r="1044" spans="1:5" x14ac:dyDescent="0.25">
      <c r="A1044" s="73" t="s">
        <v>1587</v>
      </c>
      <c r="B1044" s="74" t="s">
        <v>1618</v>
      </c>
      <c r="C1044" s="75" t="s">
        <v>1619</v>
      </c>
      <c r="D1044" s="76">
        <v>133000</v>
      </c>
      <c r="E1044" s="77">
        <v>170000</v>
      </c>
    </row>
    <row r="1045" spans="1:5" x14ac:dyDescent="0.25">
      <c r="A1045" s="73" t="s">
        <v>1587</v>
      </c>
      <c r="B1045" s="74" t="s">
        <v>1620</v>
      </c>
      <c r="C1045" s="75" t="s">
        <v>1621</v>
      </c>
      <c r="D1045" s="76">
        <v>133000</v>
      </c>
      <c r="E1045" s="77">
        <v>170000</v>
      </c>
    </row>
    <row r="1046" spans="1:5" x14ac:dyDescent="0.25">
      <c r="A1046" s="73" t="s">
        <v>1587</v>
      </c>
      <c r="B1046" s="74" t="s">
        <v>1622</v>
      </c>
      <c r="C1046" s="75" t="s">
        <v>1623</v>
      </c>
      <c r="D1046" s="76">
        <v>147000</v>
      </c>
      <c r="E1046" s="77">
        <v>189000</v>
      </c>
    </row>
    <row r="1047" spans="1:5" x14ac:dyDescent="0.25">
      <c r="A1047" s="73" t="s">
        <v>1587</v>
      </c>
      <c r="B1047" s="74" t="s">
        <v>1624</v>
      </c>
      <c r="C1047" s="75" t="s">
        <v>1625</v>
      </c>
      <c r="D1047" s="76">
        <v>133000</v>
      </c>
      <c r="E1047" s="77">
        <v>170000</v>
      </c>
    </row>
    <row r="1048" spans="1:5" x14ac:dyDescent="0.25">
      <c r="A1048" s="73" t="s">
        <v>1587</v>
      </c>
      <c r="B1048" s="74" t="s">
        <v>1626</v>
      </c>
      <c r="C1048" s="75" t="s">
        <v>1627</v>
      </c>
      <c r="D1048" s="76">
        <v>133000</v>
      </c>
      <c r="E1048" s="77">
        <v>170000</v>
      </c>
    </row>
    <row r="1049" spans="1:5" x14ac:dyDescent="0.25">
      <c r="A1049" s="73" t="s">
        <v>1587</v>
      </c>
      <c r="B1049" s="74" t="s">
        <v>1628</v>
      </c>
      <c r="C1049" s="75" t="s">
        <v>1629</v>
      </c>
      <c r="D1049" s="76">
        <v>133000</v>
      </c>
      <c r="E1049" s="77">
        <v>170000</v>
      </c>
    </row>
    <row r="1050" spans="1:5" x14ac:dyDescent="0.25">
      <c r="A1050" s="73" t="s">
        <v>1587</v>
      </c>
      <c r="B1050" s="74" t="s">
        <v>1630</v>
      </c>
      <c r="C1050" s="75" t="s">
        <v>1631</v>
      </c>
      <c r="D1050" s="76">
        <v>147000</v>
      </c>
      <c r="E1050" s="77">
        <v>188000</v>
      </c>
    </row>
    <row r="1051" spans="1:5" x14ac:dyDescent="0.25">
      <c r="A1051" s="73" t="s">
        <v>1587</v>
      </c>
      <c r="B1051" s="74" t="s">
        <v>1632</v>
      </c>
      <c r="C1051" s="75" t="s">
        <v>1633</v>
      </c>
      <c r="D1051" s="76">
        <v>133000</v>
      </c>
      <c r="E1051" s="77">
        <v>170000</v>
      </c>
    </row>
    <row r="1052" spans="1:5" x14ac:dyDescent="0.25">
      <c r="A1052" s="73" t="s">
        <v>1587</v>
      </c>
      <c r="B1052" s="74" t="s">
        <v>296</v>
      </c>
      <c r="C1052" s="75" t="s">
        <v>1634</v>
      </c>
      <c r="D1052" s="76">
        <v>133000</v>
      </c>
      <c r="E1052" s="77">
        <v>170000</v>
      </c>
    </row>
    <row r="1053" spans="1:5" x14ac:dyDescent="0.25">
      <c r="A1053" s="73" t="s">
        <v>1587</v>
      </c>
      <c r="B1053" s="74" t="s">
        <v>1635</v>
      </c>
      <c r="C1053" s="75" t="s">
        <v>1636</v>
      </c>
      <c r="D1053" s="76">
        <v>133000</v>
      </c>
      <c r="E1053" s="77">
        <v>170000</v>
      </c>
    </row>
    <row r="1054" spans="1:5" x14ac:dyDescent="0.25">
      <c r="A1054" s="73" t="s">
        <v>1587</v>
      </c>
      <c r="B1054" s="74" t="s">
        <v>1637</v>
      </c>
      <c r="C1054" s="75" t="s">
        <v>1638</v>
      </c>
      <c r="D1054" s="76">
        <v>133000</v>
      </c>
      <c r="E1054" s="77">
        <v>170000</v>
      </c>
    </row>
    <row r="1055" spans="1:5" x14ac:dyDescent="0.25">
      <c r="A1055" s="73" t="s">
        <v>1587</v>
      </c>
      <c r="B1055" s="74" t="s">
        <v>107</v>
      </c>
      <c r="C1055" s="75" t="s">
        <v>1639</v>
      </c>
      <c r="D1055" s="76">
        <v>133000</v>
      </c>
      <c r="E1055" s="77">
        <v>170000</v>
      </c>
    </row>
    <row r="1056" spans="1:5" x14ac:dyDescent="0.25">
      <c r="A1056" s="73" t="s">
        <v>1587</v>
      </c>
      <c r="B1056" s="74" t="s">
        <v>1077</v>
      </c>
      <c r="C1056" s="75" t="s">
        <v>1640</v>
      </c>
      <c r="D1056" s="76">
        <v>133000</v>
      </c>
      <c r="E1056" s="77">
        <v>170000</v>
      </c>
    </row>
    <row r="1057" spans="1:5" x14ac:dyDescent="0.25">
      <c r="A1057" s="73" t="s">
        <v>1587</v>
      </c>
      <c r="B1057" s="74" t="s">
        <v>276</v>
      </c>
      <c r="C1057" s="75" t="s">
        <v>1641</v>
      </c>
      <c r="D1057" s="76">
        <v>133000</v>
      </c>
      <c r="E1057" s="77">
        <v>170000</v>
      </c>
    </row>
    <row r="1058" spans="1:5" x14ac:dyDescent="0.25">
      <c r="A1058" s="73" t="s">
        <v>1587</v>
      </c>
      <c r="B1058" s="74" t="s">
        <v>1101</v>
      </c>
      <c r="C1058" s="75" t="s">
        <v>1642</v>
      </c>
      <c r="D1058" s="76">
        <v>135000</v>
      </c>
      <c r="E1058" s="77">
        <v>172000</v>
      </c>
    </row>
    <row r="1059" spans="1:5" x14ac:dyDescent="0.25">
      <c r="A1059" s="73" t="s">
        <v>1587</v>
      </c>
      <c r="B1059" s="74" t="s">
        <v>1643</v>
      </c>
      <c r="C1059" s="75" t="s">
        <v>1644</v>
      </c>
      <c r="D1059" s="76">
        <v>133000</v>
      </c>
      <c r="E1059" s="77">
        <v>170000</v>
      </c>
    </row>
    <row r="1060" spans="1:5" x14ac:dyDescent="0.25">
      <c r="A1060" s="73" t="s">
        <v>1587</v>
      </c>
      <c r="B1060" s="74" t="s">
        <v>1645</v>
      </c>
      <c r="C1060" s="75" t="s">
        <v>1646</v>
      </c>
      <c r="D1060" s="76">
        <v>133000</v>
      </c>
      <c r="E1060" s="77">
        <v>170000</v>
      </c>
    </row>
    <row r="1061" spans="1:5" x14ac:dyDescent="0.25">
      <c r="A1061" s="73" t="s">
        <v>1587</v>
      </c>
      <c r="B1061" s="74" t="s">
        <v>1647</v>
      </c>
      <c r="C1061" s="75" t="s">
        <v>1648</v>
      </c>
      <c r="D1061" s="76">
        <v>133000</v>
      </c>
      <c r="E1061" s="77">
        <v>170000</v>
      </c>
    </row>
    <row r="1062" spans="1:5" x14ac:dyDescent="0.25">
      <c r="A1062" s="73" t="s">
        <v>1587</v>
      </c>
      <c r="B1062" s="74" t="s">
        <v>791</v>
      </c>
      <c r="C1062" s="75" t="s">
        <v>1649</v>
      </c>
      <c r="D1062" s="76">
        <v>133000</v>
      </c>
      <c r="E1062" s="77">
        <v>170000</v>
      </c>
    </row>
    <row r="1063" spans="1:5" x14ac:dyDescent="0.25">
      <c r="A1063" s="73" t="s">
        <v>1587</v>
      </c>
      <c r="B1063" s="74" t="s">
        <v>133</v>
      </c>
      <c r="C1063" s="75" t="s">
        <v>1650</v>
      </c>
      <c r="D1063" s="76">
        <v>133000</v>
      </c>
      <c r="E1063" s="77">
        <v>170000</v>
      </c>
    </row>
    <row r="1064" spans="1:5" x14ac:dyDescent="0.25">
      <c r="A1064" s="73" t="s">
        <v>1587</v>
      </c>
      <c r="B1064" s="74" t="s">
        <v>316</v>
      </c>
      <c r="C1064" s="75" t="s">
        <v>1651</v>
      </c>
      <c r="D1064" s="76">
        <v>133000</v>
      </c>
      <c r="E1064" s="77">
        <v>170000</v>
      </c>
    </row>
    <row r="1065" spans="1:5" x14ac:dyDescent="0.25">
      <c r="A1065" s="73" t="s">
        <v>1587</v>
      </c>
      <c r="B1065" s="74" t="s">
        <v>1652</v>
      </c>
      <c r="C1065" s="75" t="s">
        <v>1653</v>
      </c>
      <c r="D1065" s="76">
        <v>143000</v>
      </c>
      <c r="E1065" s="77">
        <v>182000</v>
      </c>
    </row>
    <row r="1066" spans="1:5" x14ac:dyDescent="0.25">
      <c r="A1066" s="73" t="s">
        <v>1587</v>
      </c>
      <c r="B1066" s="74" t="s">
        <v>1654</v>
      </c>
      <c r="C1066" s="75" t="s">
        <v>1655</v>
      </c>
      <c r="D1066" s="76">
        <v>133000</v>
      </c>
      <c r="E1066" s="77">
        <v>170000</v>
      </c>
    </row>
    <row r="1067" spans="1:5" x14ac:dyDescent="0.25">
      <c r="A1067" s="73" t="s">
        <v>1587</v>
      </c>
      <c r="B1067" s="74" t="s">
        <v>1656</v>
      </c>
      <c r="C1067" s="75" t="s">
        <v>1657</v>
      </c>
      <c r="D1067" s="76">
        <v>133000</v>
      </c>
      <c r="E1067" s="77">
        <v>170000</v>
      </c>
    </row>
    <row r="1068" spans="1:5" x14ac:dyDescent="0.25">
      <c r="A1068" s="73" t="s">
        <v>1587</v>
      </c>
      <c r="B1068" s="74" t="s">
        <v>1658</v>
      </c>
      <c r="C1068" s="75" t="s">
        <v>1659</v>
      </c>
      <c r="D1068" s="76">
        <v>133000</v>
      </c>
      <c r="E1068" s="77">
        <v>170000</v>
      </c>
    </row>
    <row r="1069" spans="1:5" x14ac:dyDescent="0.25">
      <c r="A1069" s="73" t="s">
        <v>1587</v>
      </c>
      <c r="B1069" s="74" t="s">
        <v>1660</v>
      </c>
      <c r="C1069" s="75" t="s">
        <v>1661</v>
      </c>
      <c r="D1069" s="76">
        <v>133000</v>
      </c>
      <c r="E1069" s="77">
        <v>170000</v>
      </c>
    </row>
    <row r="1070" spans="1:5" x14ac:dyDescent="0.25">
      <c r="A1070" s="73" t="s">
        <v>1587</v>
      </c>
      <c r="B1070" s="74" t="s">
        <v>1206</v>
      </c>
      <c r="C1070" s="75" t="s">
        <v>1662</v>
      </c>
      <c r="D1070" s="76">
        <v>133000</v>
      </c>
      <c r="E1070" s="77">
        <v>170000</v>
      </c>
    </row>
    <row r="1071" spans="1:5" x14ac:dyDescent="0.25">
      <c r="A1071" s="73" t="s">
        <v>1587</v>
      </c>
      <c r="B1071" s="74" t="s">
        <v>870</v>
      </c>
      <c r="C1071" s="75" t="s">
        <v>1663</v>
      </c>
      <c r="D1071" s="76">
        <v>133000</v>
      </c>
      <c r="E1071" s="77">
        <v>170000</v>
      </c>
    </row>
    <row r="1072" spans="1:5" x14ac:dyDescent="0.25">
      <c r="A1072" s="73" t="s">
        <v>1587</v>
      </c>
      <c r="B1072" s="74" t="s">
        <v>1664</v>
      </c>
      <c r="C1072" s="75" t="s">
        <v>1665</v>
      </c>
      <c r="D1072" s="76">
        <v>133000</v>
      </c>
      <c r="E1072" s="77">
        <v>170000</v>
      </c>
    </row>
    <row r="1073" spans="1:5" x14ac:dyDescent="0.25">
      <c r="A1073" s="73" t="s">
        <v>1587</v>
      </c>
      <c r="B1073" s="74" t="s">
        <v>1666</v>
      </c>
      <c r="C1073" s="75" t="s">
        <v>1667</v>
      </c>
      <c r="D1073" s="76">
        <v>133000</v>
      </c>
      <c r="E1073" s="77">
        <v>170000</v>
      </c>
    </row>
    <row r="1074" spans="1:5" x14ac:dyDescent="0.25">
      <c r="A1074" s="73" t="s">
        <v>1587</v>
      </c>
      <c r="B1074" s="74" t="s">
        <v>137</v>
      </c>
      <c r="C1074" s="75" t="s">
        <v>1668</v>
      </c>
      <c r="D1074" s="76">
        <v>133000</v>
      </c>
      <c r="E1074" s="77">
        <v>170000</v>
      </c>
    </row>
    <row r="1075" spans="1:5" x14ac:dyDescent="0.25">
      <c r="A1075" s="73" t="s">
        <v>1587</v>
      </c>
      <c r="B1075" s="74" t="s">
        <v>330</v>
      </c>
      <c r="C1075" s="75" t="s">
        <v>1669</v>
      </c>
      <c r="D1075" s="76">
        <v>147000</v>
      </c>
      <c r="E1075" s="77">
        <v>188000</v>
      </c>
    </row>
    <row r="1076" spans="1:5" x14ac:dyDescent="0.25">
      <c r="A1076" s="73" t="s">
        <v>1587</v>
      </c>
      <c r="B1076" s="74" t="s">
        <v>1670</v>
      </c>
      <c r="C1076" s="75" t="s">
        <v>1671</v>
      </c>
      <c r="D1076" s="76">
        <v>133000</v>
      </c>
      <c r="E1076" s="77">
        <v>170000</v>
      </c>
    </row>
    <row r="1077" spans="1:5" x14ac:dyDescent="0.25">
      <c r="A1077" s="73" t="s">
        <v>1587</v>
      </c>
      <c r="B1077" s="74" t="s">
        <v>1128</v>
      </c>
      <c r="C1077" s="75" t="s">
        <v>1672</v>
      </c>
      <c r="D1077" s="76">
        <v>133000</v>
      </c>
      <c r="E1077" s="77">
        <v>170000</v>
      </c>
    </row>
    <row r="1078" spans="1:5" x14ac:dyDescent="0.25">
      <c r="A1078" s="73" t="s">
        <v>1587</v>
      </c>
      <c r="B1078" s="74" t="s">
        <v>1673</v>
      </c>
      <c r="C1078" s="75" t="s">
        <v>1674</v>
      </c>
      <c r="D1078" s="76">
        <v>133000</v>
      </c>
      <c r="E1078" s="77">
        <v>170000</v>
      </c>
    </row>
    <row r="1079" spans="1:5" x14ac:dyDescent="0.25">
      <c r="A1079" s="73" t="s">
        <v>1587</v>
      </c>
      <c r="B1079" s="74" t="s">
        <v>65</v>
      </c>
      <c r="C1079" s="75" t="s">
        <v>1675</v>
      </c>
      <c r="D1079" s="76">
        <v>133000</v>
      </c>
      <c r="E1079" s="77">
        <v>170000</v>
      </c>
    </row>
    <row r="1080" spans="1:5" x14ac:dyDescent="0.25">
      <c r="A1080" s="73" t="s">
        <v>1587</v>
      </c>
      <c r="B1080" s="74" t="s">
        <v>49</v>
      </c>
      <c r="C1080" s="75" t="s">
        <v>1676</v>
      </c>
      <c r="D1080" s="76">
        <v>133000</v>
      </c>
      <c r="E1080" s="77">
        <v>170000</v>
      </c>
    </row>
    <row r="1081" spans="1:5" x14ac:dyDescent="0.25">
      <c r="A1081" s="73" t="s">
        <v>1587</v>
      </c>
      <c r="B1081" s="74" t="s">
        <v>1677</v>
      </c>
      <c r="C1081" s="75" t="s">
        <v>1678</v>
      </c>
      <c r="D1081" s="76">
        <v>133000</v>
      </c>
      <c r="E1081" s="77">
        <v>170000</v>
      </c>
    </row>
    <row r="1082" spans="1:5" x14ac:dyDescent="0.25">
      <c r="A1082" s="73" t="s">
        <v>1587</v>
      </c>
      <c r="B1082" s="74" t="s">
        <v>1679</v>
      </c>
      <c r="C1082" s="75" t="s">
        <v>1680</v>
      </c>
      <c r="D1082" s="76">
        <v>133000</v>
      </c>
      <c r="E1082" s="77">
        <v>170000</v>
      </c>
    </row>
    <row r="1083" spans="1:5" x14ac:dyDescent="0.25">
      <c r="A1083" s="73" t="s">
        <v>1587</v>
      </c>
      <c r="B1083" s="74" t="s">
        <v>1016</v>
      </c>
      <c r="C1083" s="75" t="s">
        <v>1681</v>
      </c>
      <c r="D1083" s="76">
        <v>133000</v>
      </c>
      <c r="E1083" s="77">
        <v>170000</v>
      </c>
    </row>
    <row r="1084" spans="1:5" x14ac:dyDescent="0.25">
      <c r="A1084" s="73" t="s">
        <v>1587</v>
      </c>
      <c r="B1084" s="74" t="s">
        <v>280</v>
      </c>
      <c r="C1084" s="75" t="s">
        <v>1682</v>
      </c>
      <c r="D1084" s="76">
        <v>133000</v>
      </c>
      <c r="E1084" s="77">
        <v>170000</v>
      </c>
    </row>
    <row r="1085" spans="1:5" x14ac:dyDescent="0.25">
      <c r="A1085" s="73" t="s">
        <v>1587</v>
      </c>
      <c r="B1085" s="74" t="s">
        <v>1134</v>
      </c>
      <c r="C1085" s="75" t="s">
        <v>1683</v>
      </c>
      <c r="D1085" s="76">
        <v>133000</v>
      </c>
      <c r="E1085" s="77">
        <v>170000</v>
      </c>
    </row>
    <row r="1086" spans="1:5" x14ac:dyDescent="0.25">
      <c r="A1086" s="73" t="s">
        <v>1587</v>
      </c>
      <c r="B1086" s="74" t="s">
        <v>336</v>
      </c>
      <c r="C1086" s="75" t="s">
        <v>1684</v>
      </c>
      <c r="D1086" s="76">
        <v>133000</v>
      </c>
      <c r="E1086" s="77">
        <v>170000</v>
      </c>
    </row>
    <row r="1087" spans="1:5" x14ac:dyDescent="0.25">
      <c r="A1087" s="73" t="s">
        <v>1587</v>
      </c>
      <c r="B1087" s="74" t="s">
        <v>1379</v>
      </c>
      <c r="C1087" s="75" t="s">
        <v>1685</v>
      </c>
      <c r="D1087" s="76">
        <v>190000</v>
      </c>
      <c r="E1087" s="77">
        <v>243000</v>
      </c>
    </row>
    <row r="1088" spans="1:5" x14ac:dyDescent="0.25">
      <c r="A1088" s="73" t="s">
        <v>1587</v>
      </c>
      <c r="B1088" s="74" t="s">
        <v>1686</v>
      </c>
      <c r="C1088" s="75" t="s">
        <v>1687</v>
      </c>
      <c r="D1088" s="76">
        <v>141000</v>
      </c>
      <c r="E1088" s="77">
        <v>180000</v>
      </c>
    </row>
    <row r="1089" spans="1:5" x14ac:dyDescent="0.25">
      <c r="A1089" s="73" t="s">
        <v>1587</v>
      </c>
      <c r="B1089" s="74" t="s">
        <v>1688</v>
      </c>
      <c r="C1089" s="75" t="s">
        <v>1689</v>
      </c>
      <c r="D1089" s="76">
        <v>133000</v>
      </c>
      <c r="E1089" s="77">
        <v>170000</v>
      </c>
    </row>
    <row r="1090" spans="1:5" x14ac:dyDescent="0.25">
      <c r="A1090" s="73" t="s">
        <v>1587</v>
      </c>
      <c r="B1090" s="74" t="s">
        <v>80</v>
      </c>
      <c r="C1090" s="75" t="s">
        <v>1690</v>
      </c>
      <c r="D1090" s="76">
        <v>160000</v>
      </c>
      <c r="E1090" s="77">
        <v>204000</v>
      </c>
    </row>
    <row r="1091" spans="1:5" x14ac:dyDescent="0.25">
      <c r="A1091" s="73" t="s">
        <v>1587</v>
      </c>
      <c r="B1091" s="74" t="s">
        <v>1691</v>
      </c>
      <c r="C1091" s="75" t="s">
        <v>1692</v>
      </c>
      <c r="D1091" s="76">
        <v>133000</v>
      </c>
      <c r="E1091" s="77">
        <v>170000</v>
      </c>
    </row>
    <row r="1092" spans="1:5" x14ac:dyDescent="0.25">
      <c r="A1092" s="73" t="s">
        <v>1587</v>
      </c>
      <c r="B1092" s="74" t="s">
        <v>145</v>
      </c>
      <c r="C1092" s="75" t="s">
        <v>1693</v>
      </c>
      <c r="D1092" s="76">
        <v>133000</v>
      </c>
      <c r="E1092" s="77">
        <v>170000</v>
      </c>
    </row>
    <row r="1093" spans="1:5" x14ac:dyDescent="0.25">
      <c r="A1093" s="73" t="s">
        <v>1587</v>
      </c>
      <c r="B1093" s="74" t="s">
        <v>147</v>
      </c>
      <c r="C1093" s="75" t="s">
        <v>1694</v>
      </c>
      <c r="D1093" s="76">
        <v>136000</v>
      </c>
      <c r="E1093" s="77">
        <v>174000</v>
      </c>
    </row>
    <row r="1094" spans="1:5" x14ac:dyDescent="0.25">
      <c r="A1094" s="73" t="s">
        <v>1587</v>
      </c>
      <c r="B1094" s="74" t="s">
        <v>676</v>
      </c>
      <c r="C1094" s="75" t="s">
        <v>1695</v>
      </c>
      <c r="D1094" s="76">
        <v>133000</v>
      </c>
      <c r="E1094" s="77">
        <v>170000</v>
      </c>
    </row>
    <row r="1095" spans="1:5" x14ac:dyDescent="0.25">
      <c r="A1095" s="73" t="s">
        <v>1587</v>
      </c>
      <c r="B1095" s="74" t="s">
        <v>1140</v>
      </c>
      <c r="C1095" s="75" t="s">
        <v>1696</v>
      </c>
      <c r="D1095" s="76">
        <v>133000</v>
      </c>
      <c r="E1095" s="77">
        <v>170000</v>
      </c>
    </row>
    <row r="1096" spans="1:5" x14ac:dyDescent="0.25">
      <c r="A1096" s="73" t="s">
        <v>1587</v>
      </c>
      <c r="B1096" s="74" t="s">
        <v>1697</v>
      </c>
      <c r="C1096" s="75" t="s">
        <v>1698</v>
      </c>
      <c r="D1096" s="76">
        <v>133000</v>
      </c>
      <c r="E1096" s="77">
        <v>170000</v>
      </c>
    </row>
    <row r="1097" spans="1:5" x14ac:dyDescent="0.25">
      <c r="A1097" s="73" t="s">
        <v>1587</v>
      </c>
      <c r="B1097" s="74" t="s">
        <v>1064</v>
      </c>
      <c r="C1097" s="75" t="s">
        <v>1699</v>
      </c>
      <c r="D1097" s="76">
        <v>135000</v>
      </c>
      <c r="E1097" s="77">
        <v>173000</v>
      </c>
    </row>
    <row r="1098" spans="1:5" x14ac:dyDescent="0.25">
      <c r="A1098" s="73" t="s">
        <v>1587</v>
      </c>
      <c r="B1098" s="74" t="s">
        <v>1700</v>
      </c>
      <c r="C1098" s="75" t="s">
        <v>1701</v>
      </c>
      <c r="D1098" s="76">
        <v>133000</v>
      </c>
      <c r="E1098" s="77">
        <v>170000</v>
      </c>
    </row>
    <row r="1099" spans="1:5" x14ac:dyDescent="0.25">
      <c r="A1099" s="73" t="s">
        <v>1587</v>
      </c>
      <c r="B1099" s="74" t="s">
        <v>149</v>
      </c>
      <c r="C1099" s="75" t="s">
        <v>1702</v>
      </c>
      <c r="D1099" s="76">
        <v>133000</v>
      </c>
      <c r="E1099" s="77">
        <v>170000</v>
      </c>
    </row>
    <row r="1100" spans="1:5" x14ac:dyDescent="0.25">
      <c r="A1100" s="73" t="s">
        <v>1587</v>
      </c>
      <c r="B1100" s="74" t="s">
        <v>87</v>
      </c>
      <c r="C1100" s="75" t="s">
        <v>1703</v>
      </c>
      <c r="D1100" s="76">
        <v>135000</v>
      </c>
      <c r="E1100" s="77">
        <v>173000</v>
      </c>
    </row>
    <row r="1101" spans="1:5" x14ac:dyDescent="0.25">
      <c r="A1101" s="73" t="s">
        <v>1587</v>
      </c>
      <c r="B1101" s="74" t="s">
        <v>67</v>
      </c>
      <c r="C1101" s="75" t="s">
        <v>1704</v>
      </c>
      <c r="D1101" s="76">
        <v>133000</v>
      </c>
      <c r="E1101" s="77">
        <v>170000</v>
      </c>
    </row>
    <row r="1102" spans="1:5" x14ac:dyDescent="0.25">
      <c r="A1102" s="73" t="s">
        <v>1587</v>
      </c>
      <c r="B1102" s="74" t="s">
        <v>1705</v>
      </c>
      <c r="C1102" s="75" t="s">
        <v>1706</v>
      </c>
      <c r="D1102" s="76">
        <v>133000</v>
      </c>
      <c r="E1102" s="77">
        <v>170000</v>
      </c>
    </row>
    <row r="1103" spans="1:5" x14ac:dyDescent="0.25">
      <c r="A1103" s="73" t="s">
        <v>1587</v>
      </c>
      <c r="B1103" s="74" t="s">
        <v>1707</v>
      </c>
      <c r="C1103" s="75" t="s">
        <v>1708</v>
      </c>
      <c r="D1103" s="76">
        <v>150000</v>
      </c>
      <c r="E1103" s="77">
        <v>192000</v>
      </c>
    </row>
    <row r="1104" spans="1:5" x14ac:dyDescent="0.25">
      <c r="A1104" s="73" t="s">
        <v>1587</v>
      </c>
      <c r="B1104" s="74" t="s">
        <v>1709</v>
      </c>
      <c r="C1104" s="75" t="s">
        <v>1710</v>
      </c>
      <c r="D1104" s="76">
        <v>133000</v>
      </c>
      <c r="E1104" s="77">
        <v>170000</v>
      </c>
    </row>
    <row r="1105" spans="1:5" x14ac:dyDescent="0.25">
      <c r="A1105" s="73" t="s">
        <v>1587</v>
      </c>
      <c r="B1105" s="74" t="s">
        <v>1183</v>
      </c>
      <c r="C1105" s="75" t="s">
        <v>1711</v>
      </c>
      <c r="D1105" s="76">
        <v>133000</v>
      </c>
      <c r="E1105" s="77">
        <v>170000</v>
      </c>
    </row>
    <row r="1106" spans="1:5" x14ac:dyDescent="0.25">
      <c r="A1106" s="73" t="s">
        <v>1587</v>
      </c>
      <c r="B1106" s="74" t="s">
        <v>1176</v>
      </c>
      <c r="C1106" s="75" t="s">
        <v>1712</v>
      </c>
      <c r="D1106" s="76">
        <v>133000</v>
      </c>
      <c r="E1106" s="77">
        <v>170000</v>
      </c>
    </row>
    <row r="1107" spans="1:5" x14ac:dyDescent="0.25">
      <c r="A1107" s="73" t="s">
        <v>1587</v>
      </c>
      <c r="B1107" s="74" t="s">
        <v>1713</v>
      </c>
      <c r="C1107" s="75" t="s">
        <v>1714</v>
      </c>
      <c r="D1107" s="76">
        <v>133000</v>
      </c>
      <c r="E1107" s="77">
        <v>170000</v>
      </c>
    </row>
    <row r="1108" spans="1:5" x14ac:dyDescent="0.25">
      <c r="A1108" s="73" t="s">
        <v>1587</v>
      </c>
      <c r="B1108" s="74" t="s">
        <v>151</v>
      </c>
      <c r="C1108" s="75" t="s">
        <v>1715</v>
      </c>
      <c r="D1108" s="76">
        <v>133000</v>
      </c>
      <c r="E1108" s="77">
        <v>170000</v>
      </c>
    </row>
    <row r="1109" spans="1:5" x14ac:dyDescent="0.25">
      <c r="A1109" s="73" t="s">
        <v>1587</v>
      </c>
      <c r="B1109" s="74" t="s">
        <v>153</v>
      </c>
      <c r="C1109" s="75" t="s">
        <v>1716</v>
      </c>
      <c r="D1109" s="76">
        <v>133000</v>
      </c>
      <c r="E1109" s="77">
        <v>170000</v>
      </c>
    </row>
    <row r="1110" spans="1:5" x14ac:dyDescent="0.25">
      <c r="A1110" s="73" t="s">
        <v>1587</v>
      </c>
      <c r="B1110" s="74" t="s">
        <v>1717</v>
      </c>
      <c r="C1110" s="75" t="s">
        <v>1718</v>
      </c>
      <c r="D1110" s="76">
        <v>133000</v>
      </c>
      <c r="E1110" s="77">
        <v>170000</v>
      </c>
    </row>
    <row r="1111" spans="1:5" x14ac:dyDescent="0.25">
      <c r="A1111" s="73" t="s">
        <v>1587</v>
      </c>
      <c r="B1111" s="74" t="s">
        <v>272</v>
      </c>
      <c r="C1111" s="75" t="s">
        <v>1719</v>
      </c>
      <c r="D1111" s="76">
        <v>136000</v>
      </c>
      <c r="E1111" s="77">
        <v>174000</v>
      </c>
    </row>
    <row r="1112" spans="1:5" x14ac:dyDescent="0.25">
      <c r="A1112" s="73" t="s">
        <v>1587</v>
      </c>
      <c r="B1112" s="74" t="s">
        <v>1720</v>
      </c>
      <c r="C1112" s="75" t="s">
        <v>1721</v>
      </c>
      <c r="D1112" s="76">
        <v>133000</v>
      </c>
      <c r="E1112" s="77">
        <v>170000</v>
      </c>
    </row>
    <row r="1113" spans="1:5" x14ac:dyDescent="0.25">
      <c r="A1113" s="73" t="s">
        <v>1587</v>
      </c>
      <c r="B1113" s="74" t="s">
        <v>1722</v>
      </c>
      <c r="C1113" s="75" t="s">
        <v>1723</v>
      </c>
      <c r="D1113" s="76">
        <v>133000</v>
      </c>
      <c r="E1113" s="77">
        <v>170000</v>
      </c>
    </row>
    <row r="1114" spans="1:5" x14ac:dyDescent="0.25">
      <c r="A1114" s="73" t="s">
        <v>1587</v>
      </c>
      <c r="B1114" s="74" t="s">
        <v>1724</v>
      </c>
      <c r="C1114" s="75" t="s">
        <v>1725</v>
      </c>
      <c r="D1114" s="76">
        <v>142000</v>
      </c>
      <c r="E1114" s="77">
        <v>182000</v>
      </c>
    </row>
    <row r="1115" spans="1:5" x14ac:dyDescent="0.25">
      <c r="A1115" s="73" t="s">
        <v>1587</v>
      </c>
      <c r="B1115" s="74" t="s">
        <v>61</v>
      </c>
      <c r="C1115" s="75" t="s">
        <v>1726</v>
      </c>
      <c r="D1115" s="76">
        <v>133000</v>
      </c>
      <c r="E1115" s="77">
        <v>170000</v>
      </c>
    </row>
    <row r="1116" spans="1:5" x14ac:dyDescent="0.25">
      <c r="A1116" s="73" t="s">
        <v>1587</v>
      </c>
      <c r="B1116" s="74" t="s">
        <v>1727</v>
      </c>
      <c r="C1116" s="75" t="s">
        <v>1728</v>
      </c>
      <c r="D1116" s="76">
        <v>136000</v>
      </c>
      <c r="E1116" s="77">
        <v>174000</v>
      </c>
    </row>
    <row r="1117" spans="1:5" x14ac:dyDescent="0.25">
      <c r="A1117" s="73" t="s">
        <v>1587</v>
      </c>
      <c r="B1117" s="74" t="s">
        <v>729</v>
      </c>
      <c r="C1117" s="75" t="s">
        <v>1729</v>
      </c>
      <c r="D1117" s="76">
        <v>133000</v>
      </c>
      <c r="E1117" s="77">
        <v>170000</v>
      </c>
    </row>
    <row r="1118" spans="1:5" x14ac:dyDescent="0.25">
      <c r="A1118" s="73" t="s">
        <v>1587</v>
      </c>
      <c r="B1118" s="74" t="s">
        <v>1730</v>
      </c>
      <c r="C1118" s="75" t="s">
        <v>1731</v>
      </c>
      <c r="D1118" s="76">
        <v>133000</v>
      </c>
      <c r="E1118" s="77">
        <v>170000</v>
      </c>
    </row>
    <row r="1119" spans="1:5" x14ac:dyDescent="0.25">
      <c r="A1119" s="73" t="s">
        <v>1587</v>
      </c>
      <c r="B1119" s="74" t="s">
        <v>371</v>
      </c>
      <c r="C1119" s="75" t="s">
        <v>1732</v>
      </c>
      <c r="D1119" s="76">
        <v>133000</v>
      </c>
      <c r="E1119" s="77">
        <v>170000</v>
      </c>
    </row>
    <row r="1120" spans="1:5" x14ac:dyDescent="0.25">
      <c r="A1120" s="73" t="s">
        <v>1587</v>
      </c>
      <c r="B1120" s="74" t="s">
        <v>163</v>
      </c>
      <c r="C1120" s="75" t="s">
        <v>1733</v>
      </c>
      <c r="D1120" s="76">
        <v>133000</v>
      </c>
      <c r="E1120" s="77">
        <v>170000</v>
      </c>
    </row>
    <row r="1121" spans="1:5" x14ac:dyDescent="0.25">
      <c r="A1121" s="73" t="s">
        <v>1587</v>
      </c>
      <c r="B1121" s="74" t="s">
        <v>940</v>
      </c>
      <c r="C1121" s="75" t="s">
        <v>1734</v>
      </c>
      <c r="D1121" s="76">
        <v>133000</v>
      </c>
      <c r="E1121" s="77">
        <v>170000</v>
      </c>
    </row>
    <row r="1122" spans="1:5" x14ac:dyDescent="0.25">
      <c r="A1122" s="73" t="s">
        <v>1587</v>
      </c>
      <c r="B1122" s="74" t="s">
        <v>942</v>
      </c>
      <c r="C1122" s="75" t="s">
        <v>1735</v>
      </c>
      <c r="D1122" s="76">
        <v>133000</v>
      </c>
      <c r="E1122" s="77">
        <v>170000</v>
      </c>
    </row>
    <row r="1123" spans="1:5" x14ac:dyDescent="0.25">
      <c r="A1123" s="73" t="s">
        <v>1587</v>
      </c>
      <c r="B1123" s="74" t="s">
        <v>1196</v>
      </c>
      <c r="C1123" s="75" t="s">
        <v>1736</v>
      </c>
      <c r="D1123" s="76">
        <v>133000</v>
      </c>
      <c r="E1123" s="77">
        <v>170000</v>
      </c>
    </row>
    <row r="1124" spans="1:5" x14ac:dyDescent="0.25">
      <c r="A1124" s="73" t="s">
        <v>1587</v>
      </c>
      <c r="B1124" s="74" t="s">
        <v>1737</v>
      </c>
      <c r="C1124" s="75" t="s">
        <v>1738</v>
      </c>
      <c r="D1124" s="76">
        <v>133000</v>
      </c>
      <c r="E1124" s="77">
        <v>170000</v>
      </c>
    </row>
    <row r="1125" spans="1:5" x14ac:dyDescent="0.25">
      <c r="A1125" s="73" t="s">
        <v>1739</v>
      </c>
      <c r="B1125" s="74" t="s">
        <v>1740</v>
      </c>
      <c r="C1125" s="75" t="s">
        <v>1741</v>
      </c>
      <c r="D1125" s="76">
        <v>166000</v>
      </c>
      <c r="E1125" s="77">
        <v>213000</v>
      </c>
    </row>
    <row r="1126" spans="1:5" x14ac:dyDescent="0.25">
      <c r="A1126" s="73" t="s">
        <v>1739</v>
      </c>
      <c r="B1126" s="74" t="s">
        <v>1742</v>
      </c>
      <c r="C1126" s="75" t="s">
        <v>1741</v>
      </c>
      <c r="D1126" s="76">
        <v>166000</v>
      </c>
      <c r="E1126" s="77">
        <v>213000</v>
      </c>
    </row>
    <row r="1127" spans="1:5" x14ac:dyDescent="0.25">
      <c r="A1127" s="73" t="s">
        <v>1739</v>
      </c>
      <c r="B1127" s="74" t="s">
        <v>1743</v>
      </c>
      <c r="C1127" s="75" t="s">
        <v>1744</v>
      </c>
      <c r="D1127" s="76">
        <v>206000</v>
      </c>
      <c r="E1127" s="77">
        <v>263000</v>
      </c>
    </row>
    <row r="1128" spans="1:5" x14ac:dyDescent="0.25">
      <c r="A1128" s="73" t="s">
        <v>1739</v>
      </c>
      <c r="B1128" s="74" t="s">
        <v>1745</v>
      </c>
      <c r="C1128" s="75" t="s">
        <v>1744</v>
      </c>
      <c r="D1128" s="76">
        <v>187000</v>
      </c>
      <c r="E1128" s="77">
        <v>240000</v>
      </c>
    </row>
    <row r="1129" spans="1:5" x14ac:dyDescent="0.25">
      <c r="A1129" s="73" t="s">
        <v>1739</v>
      </c>
      <c r="B1129" s="74" t="s">
        <v>1746</v>
      </c>
      <c r="C1129" s="75" t="s">
        <v>1744</v>
      </c>
      <c r="D1129" s="76">
        <v>187000</v>
      </c>
      <c r="E1129" s="77">
        <v>240000</v>
      </c>
    </row>
    <row r="1130" spans="1:5" x14ac:dyDescent="0.25">
      <c r="A1130" s="73" t="s">
        <v>1739</v>
      </c>
      <c r="B1130" s="74" t="s">
        <v>1747</v>
      </c>
      <c r="C1130" s="75" t="s">
        <v>1744</v>
      </c>
      <c r="D1130" s="76">
        <v>187000</v>
      </c>
      <c r="E1130" s="77">
        <v>240000</v>
      </c>
    </row>
    <row r="1131" spans="1:5" x14ac:dyDescent="0.25">
      <c r="A1131" s="73" t="s">
        <v>1739</v>
      </c>
      <c r="B1131" s="74" t="s">
        <v>1748</v>
      </c>
      <c r="C1131" s="75" t="s">
        <v>1744</v>
      </c>
      <c r="D1131" s="76">
        <v>199000</v>
      </c>
      <c r="E1131" s="77">
        <v>254000</v>
      </c>
    </row>
    <row r="1132" spans="1:5" x14ac:dyDescent="0.25">
      <c r="A1132" s="73" t="s">
        <v>1739</v>
      </c>
      <c r="B1132" s="74" t="s">
        <v>1749</v>
      </c>
      <c r="C1132" s="75" t="s">
        <v>1744</v>
      </c>
      <c r="D1132" s="76">
        <v>187000</v>
      </c>
      <c r="E1132" s="77">
        <v>240000</v>
      </c>
    </row>
    <row r="1133" spans="1:5" x14ac:dyDescent="0.25">
      <c r="A1133" s="73" t="s">
        <v>1739</v>
      </c>
      <c r="B1133" s="74" t="s">
        <v>1750</v>
      </c>
      <c r="C1133" s="75" t="s">
        <v>1744</v>
      </c>
      <c r="D1133" s="76">
        <v>190000</v>
      </c>
      <c r="E1133" s="77">
        <v>243000</v>
      </c>
    </row>
    <row r="1134" spans="1:5" x14ac:dyDescent="0.25">
      <c r="A1134" s="73" t="s">
        <v>1739</v>
      </c>
      <c r="B1134" s="74" t="s">
        <v>1751</v>
      </c>
      <c r="C1134" s="75" t="s">
        <v>1744</v>
      </c>
      <c r="D1134" s="76">
        <v>223000</v>
      </c>
      <c r="E1134" s="77">
        <v>285000</v>
      </c>
    </row>
    <row r="1135" spans="1:5" x14ac:dyDescent="0.25">
      <c r="A1135" s="73" t="s">
        <v>1739</v>
      </c>
      <c r="B1135" s="74" t="s">
        <v>1752</v>
      </c>
      <c r="C1135" s="75" t="s">
        <v>1753</v>
      </c>
      <c r="D1135" s="76">
        <v>157000</v>
      </c>
      <c r="E1135" s="77">
        <v>201000</v>
      </c>
    </row>
    <row r="1136" spans="1:5" x14ac:dyDescent="0.25">
      <c r="A1136" s="73" t="s">
        <v>1739</v>
      </c>
      <c r="B1136" s="74" t="s">
        <v>1754</v>
      </c>
      <c r="C1136" s="75" t="s">
        <v>1755</v>
      </c>
      <c r="D1136" s="76">
        <v>171000</v>
      </c>
      <c r="E1136" s="77">
        <v>219000</v>
      </c>
    </row>
    <row r="1137" spans="1:5" x14ac:dyDescent="0.25">
      <c r="A1137" s="73" t="s">
        <v>1739</v>
      </c>
      <c r="B1137" s="74" t="s">
        <v>1756</v>
      </c>
      <c r="C1137" s="75" t="s">
        <v>1757</v>
      </c>
      <c r="D1137" s="76">
        <v>175000</v>
      </c>
      <c r="E1137" s="77">
        <v>224000</v>
      </c>
    </row>
    <row r="1138" spans="1:5" x14ac:dyDescent="0.25">
      <c r="A1138" s="73" t="s">
        <v>1739</v>
      </c>
      <c r="B1138" s="74" t="s">
        <v>1758</v>
      </c>
      <c r="C1138" s="75" t="s">
        <v>1757</v>
      </c>
      <c r="D1138" s="76">
        <v>181000</v>
      </c>
      <c r="E1138" s="77">
        <v>231000</v>
      </c>
    </row>
    <row r="1139" spans="1:5" x14ac:dyDescent="0.25">
      <c r="A1139" s="73" t="s">
        <v>1739</v>
      </c>
      <c r="B1139" s="74" t="s">
        <v>1759</v>
      </c>
      <c r="C1139" s="75" t="s">
        <v>1760</v>
      </c>
      <c r="D1139" s="76">
        <v>179000</v>
      </c>
      <c r="E1139" s="77">
        <v>229000</v>
      </c>
    </row>
    <row r="1140" spans="1:5" x14ac:dyDescent="0.25">
      <c r="A1140" s="73" t="s">
        <v>1739</v>
      </c>
      <c r="B1140" s="74" t="s">
        <v>1761</v>
      </c>
      <c r="C1140" s="75" t="s">
        <v>1760</v>
      </c>
      <c r="D1140" s="76">
        <v>178000</v>
      </c>
      <c r="E1140" s="77">
        <v>227000</v>
      </c>
    </row>
    <row r="1141" spans="1:5" x14ac:dyDescent="0.25">
      <c r="A1141" s="73" t="s">
        <v>1739</v>
      </c>
      <c r="B1141" s="74" t="s">
        <v>1762</v>
      </c>
      <c r="C1141" s="75" t="s">
        <v>1763</v>
      </c>
      <c r="D1141" s="76">
        <v>152000</v>
      </c>
      <c r="E1141" s="77">
        <v>195000</v>
      </c>
    </row>
    <row r="1142" spans="1:5" x14ac:dyDescent="0.25">
      <c r="A1142" s="73" t="s">
        <v>1739</v>
      </c>
      <c r="B1142" s="74" t="s">
        <v>1764</v>
      </c>
      <c r="C1142" s="75" t="s">
        <v>1765</v>
      </c>
      <c r="D1142" s="76">
        <v>152000</v>
      </c>
      <c r="E1142" s="77">
        <v>195000</v>
      </c>
    </row>
    <row r="1143" spans="1:5" x14ac:dyDescent="0.25">
      <c r="A1143" s="73" t="s">
        <v>1739</v>
      </c>
      <c r="B1143" s="74" t="s">
        <v>1766</v>
      </c>
      <c r="C1143" s="75" t="s">
        <v>1767</v>
      </c>
      <c r="D1143" s="76">
        <v>181000</v>
      </c>
      <c r="E1143" s="77">
        <v>231000</v>
      </c>
    </row>
    <row r="1144" spans="1:5" x14ac:dyDescent="0.25">
      <c r="A1144" s="73" t="s">
        <v>1739</v>
      </c>
      <c r="B1144" s="74" t="s">
        <v>1768</v>
      </c>
      <c r="C1144" s="75" t="s">
        <v>1769</v>
      </c>
      <c r="D1144" s="76">
        <v>194000</v>
      </c>
      <c r="E1144" s="77">
        <v>248000</v>
      </c>
    </row>
    <row r="1145" spans="1:5" x14ac:dyDescent="0.25">
      <c r="A1145" s="73" t="s">
        <v>1739</v>
      </c>
      <c r="B1145" s="74" t="s">
        <v>1770</v>
      </c>
      <c r="C1145" s="75" t="s">
        <v>1769</v>
      </c>
      <c r="D1145" s="76">
        <v>194000</v>
      </c>
      <c r="E1145" s="77">
        <v>248000</v>
      </c>
    </row>
    <row r="1146" spans="1:5" x14ac:dyDescent="0.25">
      <c r="A1146" s="73" t="s">
        <v>1739</v>
      </c>
      <c r="B1146" s="74" t="s">
        <v>1771</v>
      </c>
      <c r="C1146" s="75" t="s">
        <v>1772</v>
      </c>
      <c r="D1146" s="76">
        <v>175000</v>
      </c>
      <c r="E1146" s="77">
        <v>224000</v>
      </c>
    </row>
    <row r="1147" spans="1:5" x14ac:dyDescent="0.25">
      <c r="A1147" s="73" t="s">
        <v>1739</v>
      </c>
      <c r="B1147" s="74" t="s">
        <v>1773</v>
      </c>
      <c r="C1147" s="75" t="s">
        <v>1772</v>
      </c>
      <c r="D1147" s="76">
        <v>173000</v>
      </c>
      <c r="E1147" s="77">
        <v>221000</v>
      </c>
    </row>
    <row r="1148" spans="1:5" x14ac:dyDescent="0.25">
      <c r="A1148" s="73" t="s">
        <v>1739</v>
      </c>
      <c r="B1148" s="74" t="s">
        <v>1774</v>
      </c>
      <c r="C1148" s="75" t="s">
        <v>1775</v>
      </c>
      <c r="D1148" s="76">
        <v>196000</v>
      </c>
      <c r="E1148" s="77">
        <v>250000</v>
      </c>
    </row>
    <row r="1149" spans="1:5" x14ac:dyDescent="0.25">
      <c r="A1149" s="73" t="s">
        <v>1739</v>
      </c>
      <c r="B1149" s="74" t="s">
        <v>1776</v>
      </c>
      <c r="C1149" s="75" t="s">
        <v>1775</v>
      </c>
      <c r="D1149" s="76">
        <v>233000</v>
      </c>
      <c r="E1149" s="77">
        <v>298000</v>
      </c>
    </row>
    <row r="1150" spans="1:5" x14ac:dyDescent="0.25">
      <c r="A1150" s="73" t="s">
        <v>1739</v>
      </c>
      <c r="B1150" s="74" t="s">
        <v>1777</v>
      </c>
      <c r="C1150" s="75" t="s">
        <v>1775</v>
      </c>
      <c r="D1150" s="76">
        <v>234000</v>
      </c>
      <c r="E1150" s="77">
        <v>299000</v>
      </c>
    </row>
    <row r="1151" spans="1:5" x14ac:dyDescent="0.25">
      <c r="A1151" s="73" t="s">
        <v>1739</v>
      </c>
      <c r="B1151" s="74" t="s">
        <v>1778</v>
      </c>
      <c r="C1151" s="75" t="s">
        <v>1775</v>
      </c>
      <c r="D1151" s="76">
        <v>196000</v>
      </c>
      <c r="E1151" s="77">
        <v>250000</v>
      </c>
    </row>
    <row r="1152" spans="1:5" x14ac:dyDescent="0.25">
      <c r="A1152" s="73" t="s">
        <v>1739</v>
      </c>
      <c r="B1152" s="74" t="s">
        <v>1779</v>
      </c>
      <c r="C1152" s="75" t="s">
        <v>1775</v>
      </c>
      <c r="D1152" s="76">
        <v>209000</v>
      </c>
      <c r="E1152" s="77">
        <v>268000</v>
      </c>
    </row>
    <row r="1153" spans="1:5" x14ac:dyDescent="0.25">
      <c r="A1153" s="73" t="s">
        <v>1739</v>
      </c>
      <c r="B1153" s="74" t="s">
        <v>1780</v>
      </c>
      <c r="C1153" s="75" t="s">
        <v>1775</v>
      </c>
      <c r="D1153" s="76">
        <v>196000</v>
      </c>
      <c r="E1153" s="77">
        <v>250000</v>
      </c>
    </row>
    <row r="1154" spans="1:5" x14ac:dyDescent="0.25">
      <c r="A1154" s="73" t="s">
        <v>1739</v>
      </c>
      <c r="B1154" s="74" t="s">
        <v>1781</v>
      </c>
      <c r="C1154" s="75" t="s">
        <v>1775</v>
      </c>
      <c r="D1154" s="76">
        <v>196000</v>
      </c>
      <c r="E1154" s="77">
        <v>250000</v>
      </c>
    </row>
    <row r="1155" spans="1:5" x14ac:dyDescent="0.25">
      <c r="A1155" s="73" t="s">
        <v>1739</v>
      </c>
      <c r="B1155" s="74" t="s">
        <v>1782</v>
      </c>
      <c r="C1155" s="75" t="s">
        <v>1783</v>
      </c>
      <c r="D1155" s="76">
        <v>170000</v>
      </c>
      <c r="E1155" s="77">
        <v>218000</v>
      </c>
    </row>
    <row r="1156" spans="1:5" x14ac:dyDescent="0.25">
      <c r="A1156" s="73" t="s">
        <v>1739</v>
      </c>
      <c r="B1156" s="74" t="s">
        <v>1784</v>
      </c>
      <c r="C1156" s="75" t="s">
        <v>1785</v>
      </c>
      <c r="D1156" s="76">
        <v>166000</v>
      </c>
      <c r="E1156" s="77">
        <v>213000</v>
      </c>
    </row>
    <row r="1157" spans="1:5" x14ac:dyDescent="0.25">
      <c r="A1157" s="73" t="s">
        <v>1739</v>
      </c>
      <c r="B1157" s="74" t="s">
        <v>1786</v>
      </c>
      <c r="C1157" s="75" t="s">
        <v>1785</v>
      </c>
      <c r="D1157" s="76">
        <v>152000</v>
      </c>
      <c r="E1157" s="77">
        <v>195000</v>
      </c>
    </row>
    <row r="1158" spans="1:5" x14ac:dyDescent="0.25">
      <c r="A1158" s="73" t="s">
        <v>1739</v>
      </c>
      <c r="B1158" s="74" t="s">
        <v>1787</v>
      </c>
      <c r="C1158" s="75" t="s">
        <v>1785</v>
      </c>
      <c r="D1158" s="76">
        <v>226000</v>
      </c>
      <c r="E1158" s="77">
        <v>289000</v>
      </c>
    </row>
    <row r="1159" spans="1:5" x14ac:dyDescent="0.25">
      <c r="A1159" s="73" t="s">
        <v>1739</v>
      </c>
      <c r="B1159" s="74" t="s">
        <v>1788</v>
      </c>
      <c r="C1159" s="75" t="s">
        <v>1789</v>
      </c>
      <c r="D1159" s="76">
        <v>152000</v>
      </c>
      <c r="E1159" s="77">
        <v>195000</v>
      </c>
    </row>
    <row r="1160" spans="1:5" x14ac:dyDescent="0.25">
      <c r="A1160" s="73" t="s">
        <v>1739</v>
      </c>
      <c r="B1160" s="74" t="s">
        <v>1790</v>
      </c>
      <c r="C1160" s="75" t="s">
        <v>1791</v>
      </c>
      <c r="D1160" s="76">
        <v>152000</v>
      </c>
      <c r="E1160" s="77">
        <v>195000</v>
      </c>
    </row>
    <row r="1161" spans="1:5" x14ac:dyDescent="0.25">
      <c r="A1161" s="73" t="s">
        <v>1739</v>
      </c>
      <c r="B1161" s="74" t="s">
        <v>1792</v>
      </c>
      <c r="C1161" s="75" t="s">
        <v>1793</v>
      </c>
      <c r="D1161" s="76">
        <v>153000</v>
      </c>
      <c r="E1161" s="77">
        <v>196000</v>
      </c>
    </row>
    <row r="1162" spans="1:5" x14ac:dyDescent="0.25">
      <c r="A1162" s="73" t="s">
        <v>1739</v>
      </c>
      <c r="B1162" s="74" t="s">
        <v>1794</v>
      </c>
      <c r="C1162" s="75" t="s">
        <v>1795</v>
      </c>
      <c r="D1162" s="76">
        <v>152000</v>
      </c>
      <c r="E1162" s="77">
        <v>195000</v>
      </c>
    </row>
    <row r="1163" spans="1:5" x14ac:dyDescent="0.25">
      <c r="A1163" s="73" t="s">
        <v>1739</v>
      </c>
      <c r="B1163" s="74" t="s">
        <v>1796</v>
      </c>
      <c r="C1163" s="75" t="s">
        <v>1797</v>
      </c>
      <c r="D1163" s="76">
        <v>165000</v>
      </c>
      <c r="E1163" s="77">
        <v>211000</v>
      </c>
    </row>
    <row r="1164" spans="1:5" x14ac:dyDescent="0.25">
      <c r="A1164" s="73" t="s">
        <v>1739</v>
      </c>
      <c r="B1164" s="74" t="s">
        <v>1798</v>
      </c>
      <c r="C1164" s="75" t="s">
        <v>1799</v>
      </c>
      <c r="D1164" s="76">
        <v>152000</v>
      </c>
      <c r="E1164" s="77">
        <v>195000</v>
      </c>
    </row>
    <row r="1165" spans="1:5" x14ac:dyDescent="0.25">
      <c r="A1165" s="73" t="s">
        <v>1739</v>
      </c>
      <c r="B1165" s="74" t="s">
        <v>1800</v>
      </c>
      <c r="C1165" s="75" t="s">
        <v>1801</v>
      </c>
      <c r="D1165" s="76">
        <v>152000</v>
      </c>
      <c r="E1165" s="77">
        <v>195000</v>
      </c>
    </row>
    <row r="1166" spans="1:5" x14ac:dyDescent="0.25">
      <c r="A1166" s="73" t="s">
        <v>1739</v>
      </c>
      <c r="B1166" s="74" t="s">
        <v>1802</v>
      </c>
      <c r="C1166" s="75" t="s">
        <v>1803</v>
      </c>
      <c r="D1166" s="76">
        <v>152000</v>
      </c>
      <c r="E1166" s="77">
        <v>195000</v>
      </c>
    </row>
    <row r="1167" spans="1:5" x14ac:dyDescent="0.25">
      <c r="A1167" s="73" t="s">
        <v>1739</v>
      </c>
      <c r="B1167" s="74" t="s">
        <v>1804</v>
      </c>
      <c r="C1167" s="75" t="s">
        <v>1805</v>
      </c>
      <c r="D1167" s="76">
        <v>152000</v>
      </c>
      <c r="E1167" s="77">
        <v>195000</v>
      </c>
    </row>
    <row r="1168" spans="1:5" x14ac:dyDescent="0.25">
      <c r="A1168" s="73" t="s">
        <v>1739</v>
      </c>
      <c r="B1168" s="74" t="s">
        <v>1806</v>
      </c>
      <c r="C1168" s="75" t="s">
        <v>1807</v>
      </c>
      <c r="D1168" s="76">
        <v>157000</v>
      </c>
      <c r="E1168" s="77">
        <v>201000</v>
      </c>
    </row>
    <row r="1169" spans="1:5" x14ac:dyDescent="0.25">
      <c r="A1169" s="73" t="s">
        <v>1739</v>
      </c>
      <c r="B1169" s="74" t="s">
        <v>1808</v>
      </c>
      <c r="C1169" s="75" t="s">
        <v>1809</v>
      </c>
      <c r="D1169" s="76">
        <v>152000</v>
      </c>
      <c r="E1169" s="77">
        <v>195000</v>
      </c>
    </row>
    <row r="1170" spans="1:5" x14ac:dyDescent="0.25">
      <c r="A1170" s="73" t="s">
        <v>1739</v>
      </c>
      <c r="B1170" s="74" t="s">
        <v>1810</v>
      </c>
      <c r="C1170" s="75" t="s">
        <v>1811</v>
      </c>
      <c r="D1170" s="76">
        <v>152000</v>
      </c>
      <c r="E1170" s="77">
        <v>195000</v>
      </c>
    </row>
    <row r="1171" spans="1:5" x14ac:dyDescent="0.25">
      <c r="A1171" s="73" t="s">
        <v>1739</v>
      </c>
      <c r="B1171" s="74" t="s">
        <v>1812</v>
      </c>
      <c r="C1171" s="75" t="s">
        <v>1813</v>
      </c>
      <c r="D1171" s="76">
        <v>152000</v>
      </c>
      <c r="E1171" s="77">
        <v>195000</v>
      </c>
    </row>
    <row r="1172" spans="1:5" x14ac:dyDescent="0.25">
      <c r="A1172" s="73" t="s">
        <v>1739</v>
      </c>
      <c r="B1172" s="74" t="s">
        <v>1814</v>
      </c>
      <c r="C1172" s="75" t="s">
        <v>1815</v>
      </c>
      <c r="D1172" s="76">
        <v>160000</v>
      </c>
      <c r="E1172" s="77">
        <v>205000</v>
      </c>
    </row>
    <row r="1173" spans="1:5" x14ac:dyDescent="0.25">
      <c r="A1173" s="73" t="s">
        <v>1739</v>
      </c>
      <c r="B1173" s="74" t="s">
        <v>1816</v>
      </c>
      <c r="C1173" s="75" t="s">
        <v>1817</v>
      </c>
      <c r="D1173" s="76">
        <v>159000</v>
      </c>
      <c r="E1173" s="77">
        <v>204000</v>
      </c>
    </row>
    <row r="1174" spans="1:5" x14ac:dyDescent="0.25">
      <c r="A1174" s="73" t="s">
        <v>1739</v>
      </c>
      <c r="B1174" s="74" t="s">
        <v>1818</v>
      </c>
      <c r="C1174" s="75" t="s">
        <v>1819</v>
      </c>
      <c r="D1174" s="76">
        <v>152000</v>
      </c>
      <c r="E1174" s="77">
        <v>195000</v>
      </c>
    </row>
    <row r="1175" spans="1:5" x14ac:dyDescent="0.25">
      <c r="A1175" s="73" t="s">
        <v>1739</v>
      </c>
      <c r="B1175" s="74" t="s">
        <v>1820</v>
      </c>
      <c r="C1175" s="75" t="s">
        <v>1821</v>
      </c>
      <c r="D1175" s="76">
        <v>204000</v>
      </c>
      <c r="E1175" s="77">
        <v>261000</v>
      </c>
    </row>
    <row r="1176" spans="1:5" x14ac:dyDescent="0.25">
      <c r="A1176" s="73" t="s">
        <v>1739</v>
      </c>
      <c r="B1176" s="74" t="s">
        <v>1822</v>
      </c>
      <c r="C1176" s="75" t="s">
        <v>1823</v>
      </c>
      <c r="D1176" s="76">
        <v>152000</v>
      </c>
      <c r="E1176" s="77">
        <v>195000</v>
      </c>
    </row>
    <row r="1177" spans="1:5" x14ac:dyDescent="0.25">
      <c r="A1177" s="73" t="s">
        <v>1739</v>
      </c>
      <c r="B1177" s="74" t="s">
        <v>1824</v>
      </c>
      <c r="C1177" s="75" t="s">
        <v>1825</v>
      </c>
      <c r="D1177" s="76">
        <v>152000</v>
      </c>
      <c r="E1177" s="77">
        <v>195000</v>
      </c>
    </row>
    <row r="1178" spans="1:5" x14ac:dyDescent="0.25">
      <c r="A1178" s="73" t="s">
        <v>1739</v>
      </c>
      <c r="B1178" s="74" t="s">
        <v>1826</v>
      </c>
      <c r="C1178" s="75" t="s">
        <v>1827</v>
      </c>
      <c r="D1178" s="76">
        <v>175000</v>
      </c>
      <c r="E1178" s="77">
        <v>224000</v>
      </c>
    </row>
    <row r="1179" spans="1:5" x14ac:dyDescent="0.25">
      <c r="A1179" s="73" t="s">
        <v>1739</v>
      </c>
      <c r="B1179" s="74" t="s">
        <v>1828</v>
      </c>
      <c r="C1179" s="75" t="s">
        <v>1829</v>
      </c>
      <c r="D1179" s="76">
        <v>152000</v>
      </c>
      <c r="E1179" s="77">
        <v>195000</v>
      </c>
    </row>
    <row r="1180" spans="1:5" x14ac:dyDescent="0.25">
      <c r="A1180" s="73" t="s">
        <v>1739</v>
      </c>
      <c r="B1180" s="74" t="s">
        <v>1830</v>
      </c>
      <c r="C1180" s="75" t="s">
        <v>1831</v>
      </c>
      <c r="D1180" s="76">
        <v>152000</v>
      </c>
      <c r="E1180" s="77">
        <v>195000</v>
      </c>
    </row>
    <row r="1181" spans="1:5" x14ac:dyDescent="0.25">
      <c r="A1181" s="73" t="s">
        <v>1739</v>
      </c>
      <c r="B1181" s="74" t="s">
        <v>1832</v>
      </c>
      <c r="C1181" s="75" t="s">
        <v>1833</v>
      </c>
      <c r="D1181" s="76">
        <v>157000</v>
      </c>
      <c r="E1181" s="77">
        <v>201000</v>
      </c>
    </row>
    <row r="1182" spans="1:5" x14ac:dyDescent="0.25">
      <c r="A1182" s="73" t="s">
        <v>1739</v>
      </c>
      <c r="B1182" s="74" t="s">
        <v>1834</v>
      </c>
      <c r="C1182" s="75" t="s">
        <v>1835</v>
      </c>
      <c r="D1182" s="76">
        <v>152000</v>
      </c>
      <c r="E1182" s="77">
        <v>195000</v>
      </c>
    </row>
    <row r="1183" spans="1:5" x14ac:dyDescent="0.25">
      <c r="A1183" s="73" t="s">
        <v>1739</v>
      </c>
      <c r="B1183" s="74" t="s">
        <v>1836</v>
      </c>
      <c r="C1183" s="75" t="s">
        <v>1837</v>
      </c>
      <c r="D1183" s="76">
        <v>152000</v>
      </c>
      <c r="E1183" s="77">
        <v>195000</v>
      </c>
    </row>
    <row r="1184" spans="1:5" x14ac:dyDescent="0.25">
      <c r="A1184" s="73" t="s">
        <v>1739</v>
      </c>
      <c r="B1184" s="74" t="s">
        <v>1838</v>
      </c>
      <c r="C1184" s="75" t="s">
        <v>1839</v>
      </c>
      <c r="D1184" s="76">
        <v>247000</v>
      </c>
      <c r="E1184" s="77">
        <v>316000</v>
      </c>
    </row>
    <row r="1185" spans="1:5" x14ac:dyDescent="0.25">
      <c r="A1185" s="73" t="s">
        <v>1739</v>
      </c>
      <c r="B1185" s="74" t="s">
        <v>1840</v>
      </c>
      <c r="C1185" s="75" t="s">
        <v>1841</v>
      </c>
      <c r="D1185" s="76">
        <v>158000</v>
      </c>
      <c r="E1185" s="77">
        <v>202000</v>
      </c>
    </row>
    <row r="1186" spans="1:5" x14ac:dyDescent="0.25">
      <c r="A1186" s="73" t="s">
        <v>1739</v>
      </c>
      <c r="B1186" s="74" t="s">
        <v>1842</v>
      </c>
      <c r="C1186" s="75" t="s">
        <v>1843</v>
      </c>
      <c r="D1186" s="76">
        <v>152000</v>
      </c>
      <c r="E1186" s="77">
        <v>195000</v>
      </c>
    </row>
    <row r="1187" spans="1:5" x14ac:dyDescent="0.25">
      <c r="A1187" s="73" t="s">
        <v>1739</v>
      </c>
      <c r="B1187" s="74" t="s">
        <v>1844</v>
      </c>
      <c r="C1187" s="75" t="s">
        <v>1845</v>
      </c>
      <c r="D1187" s="76">
        <v>152000</v>
      </c>
      <c r="E1187" s="77">
        <v>195000</v>
      </c>
    </row>
    <row r="1188" spans="1:5" x14ac:dyDescent="0.25">
      <c r="A1188" s="73" t="s">
        <v>1739</v>
      </c>
      <c r="B1188" s="74" t="s">
        <v>1846</v>
      </c>
      <c r="C1188" s="75" t="s">
        <v>1847</v>
      </c>
      <c r="D1188" s="76">
        <v>152000</v>
      </c>
      <c r="E1188" s="77">
        <v>195000</v>
      </c>
    </row>
    <row r="1189" spans="1:5" x14ac:dyDescent="0.25">
      <c r="A1189" s="73" t="s">
        <v>1848</v>
      </c>
      <c r="B1189" s="74" t="s">
        <v>1849</v>
      </c>
      <c r="C1189" s="75" t="s">
        <v>1850</v>
      </c>
      <c r="D1189" s="76">
        <v>152000</v>
      </c>
      <c r="E1189" s="77">
        <v>195000</v>
      </c>
    </row>
    <row r="1190" spans="1:5" x14ac:dyDescent="0.25">
      <c r="A1190" s="73" t="s">
        <v>1848</v>
      </c>
      <c r="B1190" s="74" t="s">
        <v>1849</v>
      </c>
      <c r="C1190" s="75" t="s">
        <v>1851</v>
      </c>
      <c r="D1190" s="76">
        <v>152000</v>
      </c>
      <c r="E1190" s="77">
        <v>195000</v>
      </c>
    </row>
    <row r="1191" spans="1:5" x14ac:dyDescent="0.25">
      <c r="A1191" s="73" t="s">
        <v>1848</v>
      </c>
      <c r="B1191" s="74" t="s">
        <v>1852</v>
      </c>
      <c r="C1191" s="75" t="s">
        <v>1853</v>
      </c>
      <c r="D1191" s="76">
        <v>153000</v>
      </c>
      <c r="E1191" s="77">
        <v>196000</v>
      </c>
    </row>
    <row r="1192" spans="1:5" x14ac:dyDescent="0.25">
      <c r="A1192" s="73" t="s">
        <v>1848</v>
      </c>
      <c r="B1192" s="74" t="s">
        <v>1101</v>
      </c>
      <c r="C1192" s="75" t="s">
        <v>1854</v>
      </c>
      <c r="D1192" s="76">
        <v>273000</v>
      </c>
      <c r="E1192" s="77">
        <v>350000</v>
      </c>
    </row>
    <row r="1193" spans="1:5" x14ac:dyDescent="0.25">
      <c r="A1193" s="73" t="s">
        <v>1848</v>
      </c>
      <c r="B1193" s="74" t="s">
        <v>1855</v>
      </c>
      <c r="C1193" s="75" t="s">
        <v>1854</v>
      </c>
      <c r="D1193" s="76">
        <v>261000</v>
      </c>
      <c r="E1193" s="77">
        <v>334000</v>
      </c>
    </row>
    <row r="1194" spans="1:5" x14ac:dyDescent="0.25">
      <c r="A1194" s="73" t="s">
        <v>1848</v>
      </c>
      <c r="B1194" s="74" t="s">
        <v>1855</v>
      </c>
      <c r="C1194" s="75" t="s">
        <v>1856</v>
      </c>
      <c r="D1194" s="76">
        <v>261000</v>
      </c>
      <c r="E1194" s="77">
        <v>334000</v>
      </c>
    </row>
    <row r="1195" spans="1:5" x14ac:dyDescent="0.25">
      <c r="A1195" s="73" t="s">
        <v>1848</v>
      </c>
      <c r="B1195" s="74" t="s">
        <v>1101</v>
      </c>
      <c r="C1195" s="75" t="s">
        <v>1857</v>
      </c>
      <c r="D1195" s="76">
        <v>273000</v>
      </c>
      <c r="E1195" s="77">
        <v>350000</v>
      </c>
    </row>
    <row r="1196" spans="1:5" x14ac:dyDescent="0.25">
      <c r="A1196" s="73" t="s">
        <v>1848</v>
      </c>
      <c r="B1196" s="74" t="s">
        <v>1858</v>
      </c>
      <c r="C1196" s="75" t="s">
        <v>1859</v>
      </c>
      <c r="D1196" s="76">
        <v>200000</v>
      </c>
      <c r="E1196" s="77">
        <v>255000</v>
      </c>
    </row>
    <row r="1197" spans="1:5" x14ac:dyDescent="0.25">
      <c r="A1197" s="73" t="s">
        <v>1848</v>
      </c>
      <c r="B1197" s="74" t="s">
        <v>1855</v>
      </c>
      <c r="C1197" s="75" t="s">
        <v>1860</v>
      </c>
      <c r="D1197" s="76">
        <v>261000</v>
      </c>
      <c r="E1197" s="77">
        <v>334000</v>
      </c>
    </row>
    <row r="1198" spans="1:5" x14ac:dyDescent="0.25">
      <c r="A1198" s="73" t="s">
        <v>1848</v>
      </c>
      <c r="B1198" s="74" t="s">
        <v>1861</v>
      </c>
      <c r="C1198" s="75" t="s">
        <v>1862</v>
      </c>
      <c r="D1198" s="76">
        <v>152000</v>
      </c>
      <c r="E1198" s="77">
        <v>195000</v>
      </c>
    </row>
    <row r="1199" spans="1:5" x14ac:dyDescent="0.25">
      <c r="A1199" s="73" t="s">
        <v>1848</v>
      </c>
      <c r="B1199" s="74" t="s">
        <v>133</v>
      </c>
      <c r="C1199" s="75" t="s">
        <v>1863</v>
      </c>
      <c r="D1199" s="76">
        <v>152000</v>
      </c>
      <c r="E1199" s="77">
        <v>195000</v>
      </c>
    </row>
    <row r="1200" spans="1:5" x14ac:dyDescent="0.25">
      <c r="A1200" s="73" t="s">
        <v>1848</v>
      </c>
      <c r="B1200" s="74" t="s">
        <v>868</v>
      </c>
      <c r="C1200" s="75" t="s">
        <v>1864</v>
      </c>
      <c r="D1200" s="76">
        <v>196000</v>
      </c>
      <c r="E1200" s="77">
        <v>251000</v>
      </c>
    </row>
    <row r="1201" spans="1:5" x14ac:dyDescent="0.25">
      <c r="A1201" s="73" t="s">
        <v>1848</v>
      </c>
      <c r="B1201" s="74" t="s">
        <v>1865</v>
      </c>
      <c r="C1201" s="75" t="s">
        <v>1866</v>
      </c>
      <c r="D1201" s="76">
        <v>152000</v>
      </c>
      <c r="E1201" s="77">
        <v>195000</v>
      </c>
    </row>
    <row r="1202" spans="1:5" x14ac:dyDescent="0.25">
      <c r="A1202" s="73" t="s">
        <v>1848</v>
      </c>
      <c r="B1202" s="74" t="s">
        <v>1128</v>
      </c>
      <c r="C1202" s="75" t="s">
        <v>1867</v>
      </c>
      <c r="D1202" s="76">
        <v>209000</v>
      </c>
      <c r="E1202" s="77">
        <v>268000</v>
      </c>
    </row>
    <row r="1203" spans="1:5" x14ac:dyDescent="0.25">
      <c r="A1203" s="73" t="s">
        <v>1848</v>
      </c>
      <c r="B1203" s="74" t="s">
        <v>280</v>
      </c>
      <c r="C1203" s="75" t="s">
        <v>1868</v>
      </c>
      <c r="D1203" s="76">
        <v>189000</v>
      </c>
      <c r="E1203" s="77">
        <v>242000</v>
      </c>
    </row>
    <row r="1204" spans="1:5" x14ac:dyDescent="0.25">
      <c r="A1204" s="73" t="s">
        <v>1848</v>
      </c>
      <c r="B1204" s="74" t="s">
        <v>1869</v>
      </c>
      <c r="C1204" s="75" t="s">
        <v>1870</v>
      </c>
      <c r="D1204" s="76">
        <v>160000</v>
      </c>
      <c r="E1204" s="77">
        <v>204000</v>
      </c>
    </row>
    <row r="1205" spans="1:5" x14ac:dyDescent="0.25">
      <c r="A1205" s="73" t="s">
        <v>1848</v>
      </c>
      <c r="B1205" s="74" t="s">
        <v>1871</v>
      </c>
      <c r="C1205" s="75" t="s">
        <v>1872</v>
      </c>
      <c r="D1205" s="76">
        <v>152000</v>
      </c>
      <c r="E1205" s="77">
        <v>195000</v>
      </c>
    </row>
    <row r="1206" spans="1:5" x14ac:dyDescent="0.25">
      <c r="A1206" s="73" t="s">
        <v>1848</v>
      </c>
      <c r="B1206" s="74" t="s">
        <v>1873</v>
      </c>
      <c r="C1206" s="75" t="s">
        <v>1874</v>
      </c>
      <c r="D1206" s="76">
        <v>152000</v>
      </c>
      <c r="E1206" s="77">
        <v>195000</v>
      </c>
    </row>
    <row r="1207" spans="1:5" x14ac:dyDescent="0.25">
      <c r="A1207" s="73" t="s">
        <v>1848</v>
      </c>
      <c r="B1207" s="74" t="s">
        <v>1875</v>
      </c>
      <c r="C1207" s="75" t="s">
        <v>1876</v>
      </c>
      <c r="D1207" s="76">
        <v>166000</v>
      </c>
      <c r="E1207" s="77">
        <v>213000</v>
      </c>
    </row>
    <row r="1208" spans="1:5" x14ac:dyDescent="0.25">
      <c r="A1208" s="73" t="s">
        <v>1848</v>
      </c>
      <c r="B1208" s="74" t="s">
        <v>163</v>
      </c>
      <c r="C1208" s="75" t="s">
        <v>1877</v>
      </c>
      <c r="D1208" s="76">
        <v>152000</v>
      </c>
      <c r="E1208" s="77">
        <v>195000</v>
      </c>
    </row>
    <row r="1209" spans="1:5" x14ac:dyDescent="0.25">
      <c r="A1209" s="73" t="s">
        <v>1878</v>
      </c>
      <c r="B1209" s="74" t="s">
        <v>1879</v>
      </c>
      <c r="C1209" s="75" t="s">
        <v>1880</v>
      </c>
      <c r="D1209" s="76">
        <v>293000</v>
      </c>
      <c r="E1209" s="77">
        <v>375000</v>
      </c>
    </row>
    <row r="1210" spans="1:5" x14ac:dyDescent="0.25">
      <c r="A1210" s="73" t="s">
        <v>1878</v>
      </c>
      <c r="B1210" s="74" t="s">
        <v>1881</v>
      </c>
      <c r="C1210" s="75" t="s">
        <v>1880</v>
      </c>
      <c r="D1210" s="76">
        <v>247000</v>
      </c>
      <c r="E1210" s="77">
        <v>316000</v>
      </c>
    </row>
    <row r="1211" spans="1:5" x14ac:dyDescent="0.25">
      <c r="A1211" s="73" t="s">
        <v>1878</v>
      </c>
      <c r="B1211" s="74" t="s">
        <v>296</v>
      </c>
      <c r="C1211" s="75" t="s">
        <v>1880</v>
      </c>
      <c r="D1211" s="76">
        <v>299000</v>
      </c>
      <c r="E1211" s="77">
        <v>383000</v>
      </c>
    </row>
    <row r="1212" spans="1:5" x14ac:dyDescent="0.25">
      <c r="A1212" s="73" t="s">
        <v>1878</v>
      </c>
      <c r="B1212" s="74" t="s">
        <v>1882</v>
      </c>
      <c r="C1212" s="75" t="s">
        <v>1880</v>
      </c>
      <c r="D1212" s="76">
        <v>247000</v>
      </c>
      <c r="E1212" s="77">
        <v>316000</v>
      </c>
    </row>
    <row r="1213" spans="1:5" x14ac:dyDescent="0.25">
      <c r="A1213" s="73" t="s">
        <v>1878</v>
      </c>
      <c r="B1213" s="74" t="s">
        <v>323</v>
      </c>
      <c r="C1213" s="75" t="s">
        <v>1880</v>
      </c>
      <c r="D1213" s="76">
        <v>380000</v>
      </c>
      <c r="E1213" s="77">
        <v>486000</v>
      </c>
    </row>
    <row r="1214" spans="1:5" x14ac:dyDescent="0.25">
      <c r="A1214" s="73" t="s">
        <v>1878</v>
      </c>
      <c r="B1214" s="74" t="s">
        <v>1883</v>
      </c>
      <c r="C1214" s="75" t="s">
        <v>1880</v>
      </c>
      <c r="D1214" s="76">
        <v>294000</v>
      </c>
      <c r="E1214" s="77">
        <v>377000</v>
      </c>
    </row>
    <row r="1215" spans="1:5" x14ac:dyDescent="0.25">
      <c r="A1215" s="73" t="s">
        <v>1878</v>
      </c>
      <c r="B1215" s="74" t="s">
        <v>1884</v>
      </c>
      <c r="C1215" s="75" t="s">
        <v>1880</v>
      </c>
      <c r="D1215" s="76">
        <v>247000</v>
      </c>
      <c r="E1215" s="77">
        <v>316000</v>
      </c>
    </row>
    <row r="1216" spans="1:5" x14ac:dyDescent="0.25">
      <c r="A1216" s="73" t="s">
        <v>1878</v>
      </c>
      <c r="B1216" s="74" t="s">
        <v>1885</v>
      </c>
      <c r="C1216" s="75" t="s">
        <v>1886</v>
      </c>
      <c r="D1216" s="76">
        <v>261000</v>
      </c>
      <c r="E1216" s="77">
        <v>334000</v>
      </c>
    </row>
    <row r="1217" spans="1:5" x14ac:dyDescent="0.25">
      <c r="A1217" s="73" t="s">
        <v>1878</v>
      </c>
      <c r="B1217" s="74" t="s">
        <v>1887</v>
      </c>
      <c r="C1217" s="75" t="s">
        <v>1888</v>
      </c>
      <c r="D1217" s="76">
        <v>152000</v>
      </c>
      <c r="E1217" s="77">
        <v>195000</v>
      </c>
    </row>
    <row r="1218" spans="1:5" x14ac:dyDescent="0.25">
      <c r="A1218" s="73" t="s">
        <v>1878</v>
      </c>
      <c r="B1218" s="74" t="s">
        <v>163</v>
      </c>
      <c r="C1218" s="75" t="s">
        <v>1889</v>
      </c>
      <c r="D1218" s="76">
        <v>180000</v>
      </c>
      <c r="E1218" s="77">
        <v>231000</v>
      </c>
    </row>
    <row r="1219" spans="1:5" x14ac:dyDescent="0.25">
      <c r="A1219" s="73" t="s">
        <v>1878</v>
      </c>
      <c r="B1219" s="74" t="s">
        <v>1890</v>
      </c>
      <c r="C1219" s="75" t="s">
        <v>625</v>
      </c>
      <c r="D1219" s="76">
        <v>224000</v>
      </c>
      <c r="E1219" s="77">
        <v>286000</v>
      </c>
    </row>
    <row r="1220" spans="1:5" x14ac:dyDescent="0.25">
      <c r="A1220" s="73" t="s">
        <v>1878</v>
      </c>
      <c r="B1220" s="74" t="s">
        <v>1891</v>
      </c>
      <c r="C1220" s="75" t="s">
        <v>1892</v>
      </c>
      <c r="D1220" s="76">
        <v>152000</v>
      </c>
      <c r="E1220" s="77">
        <v>195000</v>
      </c>
    </row>
    <row r="1221" spans="1:5" x14ac:dyDescent="0.25">
      <c r="A1221" s="73" t="s">
        <v>1878</v>
      </c>
      <c r="B1221" s="74" t="s">
        <v>1873</v>
      </c>
      <c r="C1221" s="75" t="s">
        <v>1893</v>
      </c>
      <c r="D1221" s="76">
        <v>152000</v>
      </c>
      <c r="E1221" s="77">
        <v>195000</v>
      </c>
    </row>
    <row r="1222" spans="1:5" x14ac:dyDescent="0.25">
      <c r="A1222" s="73" t="s">
        <v>1878</v>
      </c>
      <c r="B1222" s="74" t="s">
        <v>1894</v>
      </c>
      <c r="C1222" s="75" t="s">
        <v>1895</v>
      </c>
      <c r="D1222" s="76">
        <v>238000</v>
      </c>
      <c r="E1222" s="77">
        <v>304000</v>
      </c>
    </row>
    <row r="1223" spans="1:5" x14ac:dyDescent="0.25">
      <c r="A1223" s="73" t="s">
        <v>1878</v>
      </c>
      <c r="B1223" s="74" t="s">
        <v>1896</v>
      </c>
      <c r="C1223" s="75" t="s">
        <v>630</v>
      </c>
      <c r="D1223" s="76">
        <v>323000</v>
      </c>
      <c r="E1223" s="77">
        <v>413000</v>
      </c>
    </row>
    <row r="1224" spans="1:5" x14ac:dyDescent="0.25">
      <c r="A1224" s="73" t="s">
        <v>1878</v>
      </c>
      <c r="B1224" s="74" t="s">
        <v>1897</v>
      </c>
      <c r="C1224" s="75" t="s">
        <v>630</v>
      </c>
      <c r="D1224" s="76">
        <v>323000</v>
      </c>
      <c r="E1224" s="77">
        <v>413000</v>
      </c>
    </row>
    <row r="1225" spans="1:5" x14ac:dyDescent="0.25">
      <c r="A1225" s="73" t="s">
        <v>1878</v>
      </c>
      <c r="B1225" s="74" t="s">
        <v>1898</v>
      </c>
      <c r="C1225" s="75" t="s">
        <v>630</v>
      </c>
      <c r="D1225" s="76">
        <v>323000</v>
      </c>
      <c r="E1225" s="77">
        <v>413000</v>
      </c>
    </row>
    <row r="1226" spans="1:5" x14ac:dyDescent="0.25">
      <c r="A1226" s="73" t="s">
        <v>1878</v>
      </c>
      <c r="B1226" s="74" t="s">
        <v>87</v>
      </c>
      <c r="C1226" s="75" t="s">
        <v>630</v>
      </c>
      <c r="D1226" s="76">
        <v>382000</v>
      </c>
      <c r="E1226" s="77">
        <v>489000</v>
      </c>
    </row>
    <row r="1227" spans="1:5" x14ac:dyDescent="0.25">
      <c r="A1227" s="73" t="s">
        <v>1878</v>
      </c>
      <c r="B1227" s="74" t="s">
        <v>1899</v>
      </c>
      <c r="C1227" s="75" t="s">
        <v>630</v>
      </c>
      <c r="D1227" s="76">
        <v>323000</v>
      </c>
      <c r="E1227" s="77">
        <v>413000</v>
      </c>
    </row>
    <row r="1228" spans="1:5" x14ac:dyDescent="0.25">
      <c r="A1228" s="73" t="s">
        <v>1878</v>
      </c>
      <c r="B1228" s="74" t="s">
        <v>1900</v>
      </c>
      <c r="C1228" s="75" t="s">
        <v>1901</v>
      </c>
      <c r="D1228" s="76">
        <v>189000</v>
      </c>
      <c r="E1228" s="77">
        <v>241000</v>
      </c>
    </row>
    <row r="1229" spans="1:5" x14ac:dyDescent="0.25">
      <c r="A1229" s="73" t="s">
        <v>1878</v>
      </c>
      <c r="B1229" s="74" t="s">
        <v>1902</v>
      </c>
      <c r="C1229" s="75" t="s">
        <v>1903</v>
      </c>
      <c r="D1229" s="76">
        <v>166000</v>
      </c>
      <c r="E1229" s="77">
        <v>213000</v>
      </c>
    </row>
    <row r="1230" spans="1:5" x14ac:dyDescent="0.25">
      <c r="A1230" s="73" t="s">
        <v>1878</v>
      </c>
      <c r="B1230" s="74" t="s">
        <v>1904</v>
      </c>
      <c r="C1230" s="75" t="s">
        <v>1905</v>
      </c>
      <c r="D1230" s="76">
        <v>181000</v>
      </c>
      <c r="E1230" s="77">
        <v>231000</v>
      </c>
    </row>
    <row r="1231" spans="1:5" x14ac:dyDescent="0.25">
      <c r="A1231" s="73" t="s">
        <v>1878</v>
      </c>
      <c r="B1231" s="74" t="s">
        <v>622</v>
      </c>
      <c r="C1231" s="75" t="s">
        <v>1906</v>
      </c>
      <c r="D1231" s="76">
        <v>206000</v>
      </c>
      <c r="E1231" s="77">
        <v>264000</v>
      </c>
    </row>
    <row r="1232" spans="1:5" x14ac:dyDescent="0.25">
      <c r="A1232" s="73" t="s">
        <v>1878</v>
      </c>
      <c r="B1232" s="74" t="s">
        <v>909</v>
      </c>
      <c r="C1232" s="75" t="s">
        <v>1907</v>
      </c>
      <c r="D1232" s="76">
        <v>264000</v>
      </c>
      <c r="E1232" s="77">
        <v>338000</v>
      </c>
    </row>
    <row r="1233" spans="1:5" x14ac:dyDescent="0.25">
      <c r="A1233" s="73" t="s">
        <v>1908</v>
      </c>
      <c r="B1233" s="74" t="s">
        <v>1909</v>
      </c>
      <c r="C1233" s="75" t="s">
        <v>1910</v>
      </c>
      <c r="D1233" s="76">
        <v>333000</v>
      </c>
      <c r="E1233" s="77">
        <v>426000</v>
      </c>
    </row>
    <row r="1234" spans="1:5" x14ac:dyDescent="0.25">
      <c r="A1234" s="73" t="s">
        <v>1908</v>
      </c>
      <c r="B1234" s="74" t="s">
        <v>1911</v>
      </c>
      <c r="C1234" s="75" t="s">
        <v>1912</v>
      </c>
      <c r="D1234" s="76">
        <v>375000</v>
      </c>
      <c r="E1234" s="77">
        <v>480000</v>
      </c>
    </row>
    <row r="1235" spans="1:5" x14ac:dyDescent="0.25">
      <c r="A1235" s="73" t="s">
        <v>1908</v>
      </c>
      <c r="B1235" s="74" t="s">
        <v>607</v>
      </c>
      <c r="C1235" s="75" t="s">
        <v>1912</v>
      </c>
      <c r="D1235" s="76">
        <v>407000</v>
      </c>
      <c r="E1235" s="77">
        <v>520000</v>
      </c>
    </row>
    <row r="1236" spans="1:5" x14ac:dyDescent="0.25">
      <c r="A1236" s="73" t="s">
        <v>1908</v>
      </c>
      <c r="B1236" s="74" t="s">
        <v>1913</v>
      </c>
      <c r="C1236" s="75" t="s">
        <v>1912</v>
      </c>
      <c r="D1236" s="76">
        <v>399000</v>
      </c>
      <c r="E1236" s="77">
        <v>511000</v>
      </c>
    </row>
    <row r="1237" spans="1:5" x14ac:dyDescent="0.25">
      <c r="A1237" s="73" t="s">
        <v>1908</v>
      </c>
      <c r="B1237" s="74" t="s">
        <v>1306</v>
      </c>
      <c r="C1237" s="75" t="s">
        <v>1912</v>
      </c>
      <c r="D1237" s="76">
        <v>373000</v>
      </c>
      <c r="E1237" s="77">
        <v>478000</v>
      </c>
    </row>
    <row r="1238" spans="1:5" x14ac:dyDescent="0.25">
      <c r="A1238" s="73" t="s">
        <v>1908</v>
      </c>
      <c r="B1238" s="74" t="s">
        <v>1914</v>
      </c>
      <c r="C1238" s="75" t="s">
        <v>1912</v>
      </c>
      <c r="D1238" s="76">
        <v>458000</v>
      </c>
      <c r="E1238" s="77">
        <v>586000</v>
      </c>
    </row>
    <row r="1239" spans="1:5" x14ac:dyDescent="0.25">
      <c r="A1239" s="73" t="s">
        <v>1908</v>
      </c>
      <c r="B1239" s="74" t="s">
        <v>1913</v>
      </c>
      <c r="C1239" s="75" t="s">
        <v>1915</v>
      </c>
      <c r="D1239" s="76">
        <v>399000</v>
      </c>
      <c r="E1239" s="77">
        <v>511000</v>
      </c>
    </row>
    <row r="1240" spans="1:5" x14ac:dyDescent="0.25">
      <c r="A1240" s="73" t="s">
        <v>1908</v>
      </c>
      <c r="B1240" s="74" t="s">
        <v>1306</v>
      </c>
      <c r="C1240" s="75" t="s">
        <v>1915</v>
      </c>
      <c r="D1240" s="76">
        <v>373000</v>
      </c>
      <c r="E1240" s="77">
        <v>478000</v>
      </c>
    </row>
    <row r="1241" spans="1:5" x14ac:dyDescent="0.25">
      <c r="A1241" s="73" t="s">
        <v>1908</v>
      </c>
      <c r="B1241" s="74" t="s">
        <v>1911</v>
      </c>
      <c r="C1241" s="75" t="s">
        <v>1916</v>
      </c>
      <c r="D1241" s="76">
        <v>375000</v>
      </c>
      <c r="E1241" s="77">
        <v>480000</v>
      </c>
    </row>
    <row r="1242" spans="1:5" x14ac:dyDescent="0.25">
      <c r="A1242" s="73" t="s">
        <v>1908</v>
      </c>
      <c r="B1242" s="74" t="s">
        <v>607</v>
      </c>
      <c r="C1242" s="75" t="s">
        <v>1917</v>
      </c>
      <c r="D1242" s="76">
        <v>407000</v>
      </c>
      <c r="E1242" s="77">
        <v>520000</v>
      </c>
    </row>
    <row r="1243" spans="1:5" x14ac:dyDescent="0.25">
      <c r="A1243" s="73" t="s">
        <v>1908</v>
      </c>
      <c r="B1243" s="74" t="s">
        <v>1918</v>
      </c>
      <c r="C1243" s="75" t="s">
        <v>1919</v>
      </c>
      <c r="D1243" s="76">
        <v>180000</v>
      </c>
      <c r="E1243" s="77">
        <v>231000</v>
      </c>
    </row>
    <row r="1244" spans="1:5" x14ac:dyDescent="0.25">
      <c r="A1244" s="73" t="s">
        <v>1908</v>
      </c>
      <c r="B1244" s="74" t="s">
        <v>1918</v>
      </c>
      <c r="C1244" s="75" t="s">
        <v>1920</v>
      </c>
      <c r="D1244" s="76">
        <v>180000</v>
      </c>
      <c r="E1244" s="77">
        <v>231000</v>
      </c>
    </row>
    <row r="1245" spans="1:5" x14ac:dyDescent="0.25">
      <c r="A1245" s="73" t="s">
        <v>1908</v>
      </c>
      <c r="B1245" s="74" t="s">
        <v>1921</v>
      </c>
      <c r="C1245" s="75" t="s">
        <v>1922</v>
      </c>
      <c r="D1245" s="76">
        <v>276000</v>
      </c>
      <c r="E1245" s="77">
        <v>353000</v>
      </c>
    </row>
    <row r="1246" spans="1:5" x14ac:dyDescent="0.25">
      <c r="A1246" s="73" t="s">
        <v>1908</v>
      </c>
      <c r="B1246" s="74" t="s">
        <v>1921</v>
      </c>
      <c r="C1246" s="75" t="s">
        <v>1923</v>
      </c>
      <c r="D1246" s="76">
        <v>276000</v>
      </c>
      <c r="E1246" s="77">
        <v>353000</v>
      </c>
    </row>
    <row r="1247" spans="1:5" x14ac:dyDescent="0.25">
      <c r="A1247" s="73" t="s">
        <v>1908</v>
      </c>
      <c r="B1247" s="74" t="s">
        <v>1921</v>
      </c>
      <c r="C1247" s="75" t="s">
        <v>1924</v>
      </c>
      <c r="D1247" s="76">
        <v>276000</v>
      </c>
      <c r="E1247" s="77">
        <v>353000</v>
      </c>
    </row>
    <row r="1248" spans="1:5" x14ac:dyDescent="0.25">
      <c r="A1248" s="73" t="s">
        <v>1908</v>
      </c>
      <c r="B1248" s="74" t="s">
        <v>1921</v>
      </c>
      <c r="C1248" s="75" t="s">
        <v>1925</v>
      </c>
      <c r="D1248" s="76">
        <v>276000</v>
      </c>
      <c r="E1248" s="77">
        <v>353000</v>
      </c>
    </row>
    <row r="1249" spans="1:5" x14ac:dyDescent="0.25">
      <c r="A1249" s="73" t="s">
        <v>1908</v>
      </c>
      <c r="B1249" s="74" t="s">
        <v>1926</v>
      </c>
      <c r="C1249" s="75" t="s">
        <v>1927</v>
      </c>
      <c r="D1249" s="76">
        <v>193000</v>
      </c>
      <c r="E1249" s="77">
        <v>247000</v>
      </c>
    </row>
    <row r="1250" spans="1:5" x14ac:dyDescent="0.25">
      <c r="A1250" s="73" t="s">
        <v>1908</v>
      </c>
      <c r="B1250" s="74" t="s">
        <v>1928</v>
      </c>
      <c r="C1250" s="75" t="s">
        <v>1927</v>
      </c>
      <c r="D1250" s="76">
        <v>252000</v>
      </c>
      <c r="E1250" s="77">
        <v>322000</v>
      </c>
    </row>
    <row r="1251" spans="1:5" x14ac:dyDescent="0.25">
      <c r="A1251" s="73" t="s">
        <v>1908</v>
      </c>
      <c r="B1251" s="74" t="s">
        <v>1894</v>
      </c>
      <c r="C1251" s="75" t="s">
        <v>1929</v>
      </c>
      <c r="D1251" s="76">
        <v>256000</v>
      </c>
      <c r="E1251" s="77">
        <v>328000</v>
      </c>
    </row>
    <row r="1252" spans="1:5" x14ac:dyDescent="0.25">
      <c r="A1252" s="73" t="s">
        <v>1908</v>
      </c>
      <c r="B1252" s="74" t="s">
        <v>1894</v>
      </c>
      <c r="C1252" s="75" t="s">
        <v>1930</v>
      </c>
      <c r="D1252" s="76">
        <v>256000</v>
      </c>
      <c r="E1252" s="77">
        <v>328000</v>
      </c>
    </row>
    <row r="1253" spans="1:5" x14ac:dyDescent="0.25">
      <c r="A1253" s="73" t="s">
        <v>1908</v>
      </c>
      <c r="B1253" s="74" t="s">
        <v>1894</v>
      </c>
      <c r="C1253" s="75" t="s">
        <v>1931</v>
      </c>
      <c r="D1253" s="76">
        <v>256000</v>
      </c>
      <c r="E1253" s="77">
        <v>328000</v>
      </c>
    </row>
    <row r="1254" spans="1:5" x14ac:dyDescent="0.25">
      <c r="A1254" s="73" t="s">
        <v>1908</v>
      </c>
      <c r="B1254" s="74" t="s">
        <v>1894</v>
      </c>
      <c r="C1254" s="75" t="s">
        <v>1932</v>
      </c>
      <c r="D1254" s="76">
        <v>256000</v>
      </c>
      <c r="E1254" s="77">
        <v>328000</v>
      </c>
    </row>
    <row r="1255" spans="1:5" x14ac:dyDescent="0.25">
      <c r="A1255" s="73" t="s">
        <v>1908</v>
      </c>
      <c r="B1255" s="74" t="s">
        <v>1933</v>
      </c>
      <c r="C1255" s="75" t="s">
        <v>1934</v>
      </c>
      <c r="D1255" s="76">
        <v>461000</v>
      </c>
      <c r="E1255" s="77">
        <v>590000</v>
      </c>
    </row>
    <row r="1256" spans="1:5" x14ac:dyDescent="0.25">
      <c r="A1256" s="73" t="s">
        <v>1908</v>
      </c>
      <c r="B1256" s="74" t="s">
        <v>133</v>
      </c>
      <c r="C1256" s="75" t="s">
        <v>1935</v>
      </c>
      <c r="D1256" s="76">
        <v>190000</v>
      </c>
      <c r="E1256" s="77">
        <v>243000</v>
      </c>
    </row>
    <row r="1257" spans="1:5" x14ac:dyDescent="0.25">
      <c r="A1257" s="73" t="s">
        <v>1908</v>
      </c>
      <c r="B1257" s="74" t="s">
        <v>1936</v>
      </c>
      <c r="C1257" s="75" t="s">
        <v>1937</v>
      </c>
      <c r="D1257" s="76">
        <v>437000</v>
      </c>
      <c r="E1257" s="77">
        <v>559000</v>
      </c>
    </row>
    <row r="1258" spans="1:5" x14ac:dyDescent="0.25">
      <c r="A1258" s="73" t="s">
        <v>1938</v>
      </c>
      <c r="B1258" s="74" t="s">
        <v>1939</v>
      </c>
      <c r="C1258" s="75" t="s">
        <v>1940</v>
      </c>
      <c r="D1258" s="76">
        <v>228000</v>
      </c>
      <c r="E1258" s="77">
        <v>292000</v>
      </c>
    </row>
    <row r="1259" spans="1:5" x14ac:dyDescent="0.25">
      <c r="A1259" s="73" t="s">
        <v>1938</v>
      </c>
      <c r="B1259" s="74" t="s">
        <v>47</v>
      </c>
      <c r="C1259" s="75" t="s">
        <v>1941</v>
      </c>
      <c r="D1259" s="76">
        <v>133000</v>
      </c>
      <c r="E1259" s="77">
        <v>170000</v>
      </c>
    </row>
    <row r="1260" spans="1:5" x14ac:dyDescent="0.25">
      <c r="A1260" s="73" t="s">
        <v>1938</v>
      </c>
      <c r="B1260" s="74" t="s">
        <v>670</v>
      </c>
      <c r="C1260" s="75" t="s">
        <v>1942</v>
      </c>
      <c r="D1260" s="76">
        <v>133000</v>
      </c>
      <c r="E1260" s="77">
        <v>170000</v>
      </c>
    </row>
    <row r="1261" spans="1:5" x14ac:dyDescent="0.25">
      <c r="A1261" s="73" t="s">
        <v>1938</v>
      </c>
      <c r="B1261" s="74" t="s">
        <v>1943</v>
      </c>
      <c r="C1261" s="75" t="s">
        <v>1944</v>
      </c>
      <c r="D1261" s="76">
        <v>176000</v>
      </c>
      <c r="E1261" s="77">
        <v>225000</v>
      </c>
    </row>
    <row r="1262" spans="1:5" x14ac:dyDescent="0.25">
      <c r="A1262" s="73" t="s">
        <v>1938</v>
      </c>
      <c r="B1262" s="74" t="s">
        <v>1945</v>
      </c>
      <c r="C1262" s="75" t="s">
        <v>1944</v>
      </c>
      <c r="D1262" s="76">
        <v>164000</v>
      </c>
      <c r="E1262" s="77">
        <v>210000</v>
      </c>
    </row>
    <row r="1263" spans="1:5" x14ac:dyDescent="0.25">
      <c r="A1263" s="73" t="s">
        <v>1938</v>
      </c>
      <c r="B1263" s="74" t="s">
        <v>1946</v>
      </c>
      <c r="C1263" s="75" t="s">
        <v>1944</v>
      </c>
      <c r="D1263" s="76">
        <v>207000</v>
      </c>
      <c r="E1263" s="77">
        <v>265000</v>
      </c>
    </row>
    <row r="1264" spans="1:5" x14ac:dyDescent="0.25">
      <c r="A1264" s="73" t="s">
        <v>1938</v>
      </c>
      <c r="B1264" s="74" t="s">
        <v>55</v>
      </c>
      <c r="C1264" s="75" t="s">
        <v>1944</v>
      </c>
      <c r="D1264" s="76">
        <v>164000</v>
      </c>
      <c r="E1264" s="77">
        <v>210000</v>
      </c>
    </row>
    <row r="1265" spans="1:5" x14ac:dyDescent="0.25">
      <c r="A1265" s="73" t="s">
        <v>1938</v>
      </c>
      <c r="B1265" s="74" t="s">
        <v>940</v>
      </c>
      <c r="C1265" s="75" t="s">
        <v>1944</v>
      </c>
      <c r="D1265" s="76">
        <v>164000</v>
      </c>
      <c r="E1265" s="77">
        <v>210000</v>
      </c>
    </row>
    <row r="1266" spans="1:5" x14ac:dyDescent="0.25">
      <c r="A1266" s="73" t="s">
        <v>1938</v>
      </c>
      <c r="B1266" s="74" t="s">
        <v>1134</v>
      </c>
      <c r="C1266" s="75" t="s">
        <v>1947</v>
      </c>
      <c r="D1266" s="76">
        <v>238000</v>
      </c>
      <c r="E1266" s="77">
        <v>304000</v>
      </c>
    </row>
    <row r="1267" spans="1:5" x14ac:dyDescent="0.25">
      <c r="A1267" s="73" t="s">
        <v>1938</v>
      </c>
      <c r="B1267" s="74" t="s">
        <v>1948</v>
      </c>
      <c r="C1267" s="75" t="s">
        <v>1949</v>
      </c>
      <c r="D1267" s="76">
        <v>135000</v>
      </c>
      <c r="E1267" s="77">
        <v>173000</v>
      </c>
    </row>
    <row r="1268" spans="1:5" x14ac:dyDescent="0.25">
      <c r="A1268" s="73" t="s">
        <v>1938</v>
      </c>
      <c r="B1268" s="74" t="s">
        <v>622</v>
      </c>
      <c r="C1268" s="75" t="s">
        <v>1950</v>
      </c>
      <c r="D1268" s="76">
        <v>162000</v>
      </c>
      <c r="E1268" s="77">
        <v>207000</v>
      </c>
    </row>
    <row r="1269" spans="1:5" x14ac:dyDescent="0.25">
      <c r="A1269" s="73" t="s">
        <v>1938</v>
      </c>
      <c r="B1269" s="74" t="s">
        <v>1540</v>
      </c>
      <c r="C1269" s="75" t="s">
        <v>1951</v>
      </c>
      <c r="D1269" s="76">
        <v>190000</v>
      </c>
      <c r="E1269" s="77">
        <v>243000</v>
      </c>
    </row>
    <row r="1270" spans="1:5" x14ac:dyDescent="0.25">
      <c r="A1270" s="73" t="s">
        <v>1938</v>
      </c>
      <c r="B1270" s="74" t="s">
        <v>1952</v>
      </c>
      <c r="C1270" s="75" t="s">
        <v>1953</v>
      </c>
      <c r="D1270" s="76">
        <v>169000</v>
      </c>
      <c r="E1270" s="77">
        <v>216000</v>
      </c>
    </row>
    <row r="1271" spans="1:5" x14ac:dyDescent="0.25">
      <c r="A1271" s="73" t="s">
        <v>1938</v>
      </c>
      <c r="B1271" s="74" t="s">
        <v>1954</v>
      </c>
      <c r="C1271" s="75" t="s">
        <v>1955</v>
      </c>
      <c r="D1271" s="76">
        <v>133000</v>
      </c>
      <c r="E1271" s="77">
        <v>170000</v>
      </c>
    </row>
    <row r="1272" spans="1:5" x14ac:dyDescent="0.25">
      <c r="A1272" s="73" t="s">
        <v>1938</v>
      </c>
      <c r="B1272" s="74" t="s">
        <v>137</v>
      </c>
      <c r="C1272" s="75" t="s">
        <v>1956</v>
      </c>
      <c r="D1272" s="76">
        <v>133000</v>
      </c>
      <c r="E1272" s="77">
        <v>170000</v>
      </c>
    </row>
    <row r="1273" spans="1:5" x14ac:dyDescent="0.25">
      <c r="A1273" s="73" t="s">
        <v>1938</v>
      </c>
      <c r="B1273" s="74" t="s">
        <v>1957</v>
      </c>
      <c r="C1273" s="75" t="s">
        <v>1958</v>
      </c>
      <c r="D1273" s="76">
        <v>147000</v>
      </c>
      <c r="E1273" s="77">
        <v>188000</v>
      </c>
    </row>
    <row r="1274" spans="1:5" x14ac:dyDescent="0.25">
      <c r="A1274" s="73" t="s">
        <v>1938</v>
      </c>
      <c r="B1274" s="74" t="s">
        <v>373</v>
      </c>
      <c r="C1274" s="75" t="s">
        <v>1958</v>
      </c>
      <c r="D1274" s="76">
        <v>157000</v>
      </c>
      <c r="E1274" s="77">
        <v>201000</v>
      </c>
    </row>
    <row r="1275" spans="1:5" x14ac:dyDescent="0.25">
      <c r="A1275" s="73" t="s">
        <v>1938</v>
      </c>
      <c r="B1275" s="74" t="s">
        <v>1077</v>
      </c>
      <c r="C1275" s="75" t="s">
        <v>1959</v>
      </c>
      <c r="D1275" s="76">
        <v>171000</v>
      </c>
      <c r="E1275" s="77">
        <v>219000</v>
      </c>
    </row>
    <row r="1276" spans="1:5" x14ac:dyDescent="0.25">
      <c r="A1276" s="73" t="s">
        <v>1938</v>
      </c>
      <c r="B1276" s="74" t="s">
        <v>1960</v>
      </c>
      <c r="C1276" s="75" t="s">
        <v>1959</v>
      </c>
      <c r="D1276" s="76">
        <v>145000</v>
      </c>
      <c r="E1276" s="77">
        <v>185000</v>
      </c>
    </row>
    <row r="1277" spans="1:5" x14ac:dyDescent="0.25">
      <c r="A1277" s="73" t="s">
        <v>1938</v>
      </c>
      <c r="B1277" s="74" t="s">
        <v>1961</v>
      </c>
      <c r="C1277" s="75" t="s">
        <v>1959</v>
      </c>
      <c r="D1277" s="76">
        <v>137000</v>
      </c>
      <c r="E1277" s="77">
        <v>175000</v>
      </c>
    </row>
    <row r="1278" spans="1:5" x14ac:dyDescent="0.25">
      <c r="A1278" s="73" t="s">
        <v>1938</v>
      </c>
      <c r="B1278" s="74" t="s">
        <v>1962</v>
      </c>
      <c r="C1278" s="75" t="s">
        <v>1963</v>
      </c>
      <c r="D1278" s="76">
        <v>133000</v>
      </c>
      <c r="E1278" s="77">
        <v>170000</v>
      </c>
    </row>
    <row r="1279" spans="1:5" x14ac:dyDescent="0.25">
      <c r="A1279" s="73" t="s">
        <v>1938</v>
      </c>
      <c r="B1279" s="74" t="s">
        <v>149</v>
      </c>
      <c r="C1279" s="75" t="s">
        <v>1964</v>
      </c>
      <c r="D1279" s="76">
        <v>152000</v>
      </c>
      <c r="E1279" s="77">
        <v>195000</v>
      </c>
    </row>
    <row r="1280" spans="1:5" x14ac:dyDescent="0.25">
      <c r="A1280" s="73" t="s">
        <v>1938</v>
      </c>
      <c r="B1280" s="74" t="s">
        <v>1965</v>
      </c>
      <c r="C1280" s="75" t="s">
        <v>1966</v>
      </c>
      <c r="D1280" s="76">
        <v>133000</v>
      </c>
      <c r="E1280" s="77">
        <v>170000</v>
      </c>
    </row>
    <row r="1281" spans="1:5" x14ac:dyDescent="0.25">
      <c r="A1281" s="73" t="s">
        <v>1938</v>
      </c>
      <c r="B1281" s="74" t="s">
        <v>816</v>
      </c>
      <c r="C1281" s="75" t="s">
        <v>1967</v>
      </c>
      <c r="D1281" s="76">
        <v>145000</v>
      </c>
      <c r="E1281" s="77">
        <v>185000</v>
      </c>
    </row>
    <row r="1282" spans="1:5" x14ac:dyDescent="0.25">
      <c r="A1282" s="73" t="s">
        <v>1938</v>
      </c>
      <c r="B1282" s="74" t="s">
        <v>1968</v>
      </c>
      <c r="C1282" s="75" t="s">
        <v>1969</v>
      </c>
      <c r="D1282" s="76">
        <v>133000</v>
      </c>
      <c r="E1282" s="77">
        <v>170000</v>
      </c>
    </row>
    <row r="1283" spans="1:5" x14ac:dyDescent="0.25">
      <c r="A1283" s="73" t="s">
        <v>1938</v>
      </c>
      <c r="B1283" s="74" t="s">
        <v>1092</v>
      </c>
      <c r="C1283" s="75" t="s">
        <v>1970</v>
      </c>
      <c r="D1283" s="76">
        <v>153000</v>
      </c>
      <c r="E1283" s="77">
        <v>195000</v>
      </c>
    </row>
    <row r="1284" spans="1:5" x14ac:dyDescent="0.25">
      <c r="A1284" s="73" t="s">
        <v>1938</v>
      </c>
      <c r="B1284" s="74" t="s">
        <v>1971</v>
      </c>
      <c r="C1284" s="75" t="s">
        <v>1972</v>
      </c>
      <c r="D1284" s="76">
        <v>133000</v>
      </c>
      <c r="E1284" s="77">
        <v>170000</v>
      </c>
    </row>
    <row r="1285" spans="1:5" x14ac:dyDescent="0.25">
      <c r="A1285" s="73" t="s">
        <v>1938</v>
      </c>
      <c r="B1285" s="74" t="s">
        <v>1973</v>
      </c>
      <c r="C1285" s="75" t="s">
        <v>1974</v>
      </c>
      <c r="D1285" s="76">
        <v>133000</v>
      </c>
      <c r="E1285" s="77">
        <v>170000</v>
      </c>
    </row>
    <row r="1286" spans="1:5" x14ac:dyDescent="0.25">
      <c r="A1286" s="73" t="s">
        <v>1938</v>
      </c>
      <c r="B1286" s="74" t="s">
        <v>1975</v>
      </c>
      <c r="C1286" s="75" t="s">
        <v>1976</v>
      </c>
      <c r="D1286" s="76">
        <v>172000</v>
      </c>
      <c r="E1286" s="77">
        <v>221000</v>
      </c>
    </row>
    <row r="1287" spans="1:5" x14ac:dyDescent="0.25">
      <c r="A1287" s="73" t="s">
        <v>1938</v>
      </c>
      <c r="B1287" s="74" t="s">
        <v>1977</v>
      </c>
      <c r="C1287" s="75" t="s">
        <v>1978</v>
      </c>
      <c r="D1287" s="76">
        <v>133000</v>
      </c>
      <c r="E1287" s="77">
        <v>170000</v>
      </c>
    </row>
    <row r="1288" spans="1:5" x14ac:dyDescent="0.25">
      <c r="A1288" s="73" t="s">
        <v>1938</v>
      </c>
      <c r="B1288" s="74" t="s">
        <v>1979</v>
      </c>
      <c r="C1288" s="75" t="s">
        <v>1980</v>
      </c>
      <c r="D1288" s="76">
        <v>152000</v>
      </c>
      <c r="E1288" s="77">
        <v>195000</v>
      </c>
    </row>
    <row r="1289" spans="1:5" x14ac:dyDescent="0.25">
      <c r="A1289" s="73" t="s">
        <v>1938</v>
      </c>
      <c r="B1289" s="74" t="s">
        <v>1981</v>
      </c>
      <c r="C1289" s="75" t="s">
        <v>1982</v>
      </c>
      <c r="D1289" s="76">
        <v>133000</v>
      </c>
      <c r="E1289" s="77">
        <v>170000</v>
      </c>
    </row>
    <row r="1290" spans="1:5" x14ac:dyDescent="0.25">
      <c r="A1290" s="73" t="s">
        <v>1938</v>
      </c>
      <c r="B1290" s="74" t="s">
        <v>1983</v>
      </c>
      <c r="C1290" s="75" t="s">
        <v>1984</v>
      </c>
      <c r="D1290" s="76">
        <v>133000</v>
      </c>
      <c r="E1290" s="77">
        <v>170000</v>
      </c>
    </row>
    <row r="1291" spans="1:5" x14ac:dyDescent="0.25">
      <c r="A1291" s="73" t="s">
        <v>1938</v>
      </c>
      <c r="B1291" s="74" t="s">
        <v>1985</v>
      </c>
      <c r="C1291" s="75" t="s">
        <v>1986</v>
      </c>
      <c r="D1291" s="76">
        <v>161000</v>
      </c>
      <c r="E1291" s="77">
        <v>206000</v>
      </c>
    </row>
    <row r="1292" spans="1:5" x14ac:dyDescent="0.25">
      <c r="A1292" s="73" t="s">
        <v>1938</v>
      </c>
      <c r="B1292" s="74" t="s">
        <v>1987</v>
      </c>
      <c r="C1292" s="75" t="s">
        <v>1988</v>
      </c>
      <c r="D1292" s="76">
        <v>133000</v>
      </c>
      <c r="E1292" s="77">
        <v>170000</v>
      </c>
    </row>
    <row r="1293" spans="1:5" x14ac:dyDescent="0.25">
      <c r="A1293" s="73" t="s">
        <v>1938</v>
      </c>
      <c r="B1293" s="74" t="s">
        <v>1989</v>
      </c>
      <c r="C1293" s="75" t="s">
        <v>1990</v>
      </c>
      <c r="D1293" s="76">
        <v>147000</v>
      </c>
      <c r="E1293" s="77">
        <v>188000</v>
      </c>
    </row>
    <row r="1294" spans="1:5" x14ac:dyDescent="0.25">
      <c r="A1294" s="73" t="s">
        <v>1938</v>
      </c>
      <c r="B1294" s="74" t="s">
        <v>1991</v>
      </c>
      <c r="C1294" s="75" t="s">
        <v>1992</v>
      </c>
      <c r="D1294" s="76">
        <v>133000</v>
      </c>
      <c r="E1294" s="77">
        <v>170000</v>
      </c>
    </row>
    <row r="1295" spans="1:5" x14ac:dyDescent="0.25">
      <c r="A1295" s="73" t="s">
        <v>1938</v>
      </c>
      <c r="B1295" s="74" t="s">
        <v>1993</v>
      </c>
      <c r="C1295" s="75" t="s">
        <v>1994</v>
      </c>
      <c r="D1295" s="76">
        <v>133000</v>
      </c>
      <c r="E1295" s="77">
        <v>170000</v>
      </c>
    </row>
    <row r="1296" spans="1:5" x14ac:dyDescent="0.25">
      <c r="A1296" s="73" t="s">
        <v>1938</v>
      </c>
      <c r="B1296" s="74" t="s">
        <v>1995</v>
      </c>
      <c r="C1296" s="75" t="s">
        <v>1996</v>
      </c>
      <c r="D1296" s="76">
        <v>133000</v>
      </c>
      <c r="E1296" s="77">
        <v>170000</v>
      </c>
    </row>
    <row r="1297" spans="1:5" x14ac:dyDescent="0.25">
      <c r="A1297" s="73" t="s">
        <v>1938</v>
      </c>
      <c r="B1297" s="74" t="s">
        <v>260</v>
      </c>
      <c r="C1297" s="75" t="s">
        <v>1997</v>
      </c>
      <c r="D1297" s="76">
        <v>133000</v>
      </c>
      <c r="E1297" s="77">
        <v>170000</v>
      </c>
    </row>
    <row r="1298" spans="1:5" x14ac:dyDescent="0.25">
      <c r="A1298" s="73" t="s">
        <v>1938</v>
      </c>
      <c r="B1298" s="74" t="s">
        <v>534</v>
      </c>
      <c r="C1298" s="75" t="s">
        <v>1998</v>
      </c>
      <c r="D1298" s="76">
        <v>133000</v>
      </c>
      <c r="E1298" s="77">
        <v>170000</v>
      </c>
    </row>
    <row r="1299" spans="1:5" x14ac:dyDescent="0.25">
      <c r="A1299" s="73" t="s">
        <v>1938</v>
      </c>
      <c r="B1299" s="74" t="s">
        <v>1348</v>
      </c>
      <c r="C1299" s="75" t="s">
        <v>1999</v>
      </c>
      <c r="D1299" s="76">
        <v>133000</v>
      </c>
      <c r="E1299" s="77">
        <v>170000</v>
      </c>
    </row>
    <row r="1300" spans="1:5" x14ac:dyDescent="0.25">
      <c r="A1300" s="73" t="s">
        <v>1938</v>
      </c>
      <c r="B1300" s="74" t="s">
        <v>1350</v>
      </c>
      <c r="C1300" s="75" t="s">
        <v>2000</v>
      </c>
      <c r="D1300" s="76">
        <v>177000</v>
      </c>
      <c r="E1300" s="77">
        <v>226000</v>
      </c>
    </row>
    <row r="1301" spans="1:5" x14ac:dyDescent="0.25">
      <c r="A1301" s="73" t="s">
        <v>1938</v>
      </c>
      <c r="B1301" s="74" t="s">
        <v>2001</v>
      </c>
      <c r="C1301" s="75" t="s">
        <v>2002</v>
      </c>
      <c r="D1301" s="76">
        <v>133000</v>
      </c>
      <c r="E1301" s="77">
        <v>170000</v>
      </c>
    </row>
    <row r="1302" spans="1:5" x14ac:dyDescent="0.25">
      <c r="A1302" s="73" t="s">
        <v>1938</v>
      </c>
      <c r="B1302" s="74" t="s">
        <v>2003</v>
      </c>
      <c r="C1302" s="75" t="s">
        <v>2004</v>
      </c>
      <c r="D1302" s="76">
        <v>133000</v>
      </c>
      <c r="E1302" s="77">
        <v>170000</v>
      </c>
    </row>
    <row r="1303" spans="1:5" x14ac:dyDescent="0.25">
      <c r="A1303" s="73" t="s">
        <v>1938</v>
      </c>
      <c r="B1303" s="74" t="s">
        <v>2005</v>
      </c>
      <c r="C1303" s="75" t="s">
        <v>2006</v>
      </c>
      <c r="D1303" s="76">
        <v>209000</v>
      </c>
      <c r="E1303" s="77">
        <v>268000</v>
      </c>
    </row>
    <row r="1304" spans="1:5" x14ac:dyDescent="0.25">
      <c r="A1304" s="73" t="s">
        <v>1938</v>
      </c>
      <c r="B1304" s="74" t="s">
        <v>2007</v>
      </c>
      <c r="C1304" s="75" t="s">
        <v>2008</v>
      </c>
      <c r="D1304" s="76">
        <v>133000</v>
      </c>
      <c r="E1304" s="77">
        <v>170000</v>
      </c>
    </row>
    <row r="1305" spans="1:5" x14ac:dyDescent="0.25">
      <c r="A1305" s="73" t="s">
        <v>1938</v>
      </c>
      <c r="B1305" s="74" t="s">
        <v>2009</v>
      </c>
      <c r="C1305" s="75" t="s">
        <v>2010</v>
      </c>
      <c r="D1305" s="76">
        <v>133000</v>
      </c>
      <c r="E1305" s="77">
        <v>170000</v>
      </c>
    </row>
    <row r="1306" spans="1:5" x14ac:dyDescent="0.25">
      <c r="A1306" s="73" t="s">
        <v>1938</v>
      </c>
      <c r="B1306" s="74" t="s">
        <v>2011</v>
      </c>
      <c r="C1306" s="75" t="s">
        <v>2012</v>
      </c>
      <c r="D1306" s="76">
        <v>133000</v>
      </c>
      <c r="E1306" s="77">
        <v>170000</v>
      </c>
    </row>
    <row r="1307" spans="1:5" x14ac:dyDescent="0.25">
      <c r="A1307" s="73" t="s">
        <v>1938</v>
      </c>
      <c r="B1307" s="74" t="s">
        <v>2013</v>
      </c>
      <c r="C1307" s="75" t="s">
        <v>2014</v>
      </c>
      <c r="D1307" s="76">
        <v>133000</v>
      </c>
      <c r="E1307" s="77">
        <v>170000</v>
      </c>
    </row>
    <row r="1308" spans="1:5" x14ac:dyDescent="0.25">
      <c r="A1308" s="73" t="s">
        <v>1938</v>
      </c>
      <c r="B1308" s="74" t="s">
        <v>2015</v>
      </c>
      <c r="C1308" s="75" t="s">
        <v>2016</v>
      </c>
      <c r="D1308" s="76">
        <v>133000</v>
      </c>
      <c r="E1308" s="77">
        <v>170000</v>
      </c>
    </row>
    <row r="1309" spans="1:5" x14ac:dyDescent="0.25">
      <c r="A1309" s="73" t="s">
        <v>1938</v>
      </c>
      <c r="B1309" s="74" t="s">
        <v>2017</v>
      </c>
      <c r="C1309" s="75" t="s">
        <v>2018</v>
      </c>
      <c r="D1309" s="76">
        <v>133000</v>
      </c>
      <c r="E1309" s="77">
        <v>170000</v>
      </c>
    </row>
    <row r="1310" spans="1:5" x14ac:dyDescent="0.25">
      <c r="A1310" s="73" t="s">
        <v>1938</v>
      </c>
      <c r="B1310" s="74" t="s">
        <v>2019</v>
      </c>
      <c r="C1310" s="75" t="s">
        <v>2020</v>
      </c>
      <c r="D1310" s="76">
        <v>133000</v>
      </c>
      <c r="E1310" s="77">
        <v>170000</v>
      </c>
    </row>
    <row r="1311" spans="1:5" x14ac:dyDescent="0.25">
      <c r="A1311" s="73" t="s">
        <v>1938</v>
      </c>
      <c r="B1311" s="74" t="s">
        <v>2021</v>
      </c>
      <c r="C1311" s="75" t="s">
        <v>2022</v>
      </c>
      <c r="D1311" s="76">
        <v>133000</v>
      </c>
      <c r="E1311" s="77">
        <v>170000</v>
      </c>
    </row>
    <row r="1312" spans="1:5" x14ac:dyDescent="0.25">
      <c r="A1312" s="73" t="s">
        <v>1938</v>
      </c>
      <c r="B1312" s="74" t="s">
        <v>2023</v>
      </c>
      <c r="C1312" s="75" t="s">
        <v>2024</v>
      </c>
      <c r="D1312" s="76">
        <v>133000</v>
      </c>
      <c r="E1312" s="77">
        <v>170000</v>
      </c>
    </row>
    <row r="1313" spans="1:5" x14ac:dyDescent="0.25">
      <c r="A1313" s="73" t="s">
        <v>1938</v>
      </c>
      <c r="B1313" s="74" t="s">
        <v>2025</v>
      </c>
      <c r="C1313" s="75" t="s">
        <v>2026</v>
      </c>
      <c r="D1313" s="76">
        <v>135000</v>
      </c>
      <c r="E1313" s="77">
        <v>173000</v>
      </c>
    </row>
    <row r="1314" spans="1:5" x14ac:dyDescent="0.25">
      <c r="A1314" s="73" t="s">
        <v>1938</v>
      </c>
      <c r="B1314" s="74" t="s">
        <v>464</v>
      </c>
      <c r="C1314" s="75" t="s">
        <v>2027</v>
      </c>
      <c r="D1314" s="76">
        <v>133000</v>
      </c>
      <c r="E1314" s="77">
        <v>170000</v>
      </c>
    </row>
    <row r="1315" spans="1:5" x14ac:dyDescent="0.25">
      <c r="A1315" s="73" t="s">
        <v>1938</v>
      </c>
      <c r="B1315" s="74" t="s">
        <v>2028</v>
      </c>
      <c r="C1315" s="75" t="s">
        <v>2029</v>
      </c>
      <c r="D1315" s="76">
        <v>240000</v>
      </c>
      <c r="E1315" s="77">
        <v>307000</v>
      </c>
    </row>
    <row r="1316" spans="1:5" x14ac:dyDescent="0.25">
      <c r="A1316" s="73" t="s">
        <v>1938</v>
      </c>
      <c r="B1316" s="74" t="s">
        <v>2030</v>
      </c>
      <c r="C1316" s="75" t="s">
        <v>2031</v>
      </c>
      <c r="D1316" s="76">
        <v>140000</v>
      </c>
      <c r="E1316" s="77">
        <v>179000</v>
      </c>
    </row>
    <row r="1317" spans="1:5" x14ac:dyDescent="0.25">
      <c r="A1317" s="73" t="s">
        <v>1938</v>
      </c>
      <c r="B1317" s="74" t="s">
        <v>2032</v>
      </c>
      <c r="C1317" s="75" t="s">
        <v>2033</v>
      </c>
      <c r="D1317" s="76">
        <v>133000</v>
      </c>
      <c r="E1317" s="77">
        <v>170000</v>
      </c>
    </row>
    <row r="1318" spans="1:5" x14ac:dyDescent="0.25">
      <c r="A1318" s="73" t="s">
        <v>1938</v>
      </c>
      <c r="B1318" s="74" t="s">
        <v>2034</v>
      </c>
      <c r="C1318" s="75" t="s">
        <v>2035</v>
      </c>
      <c r="D1318" s="76">
        <v>133000</v>
      </c>
      <c r="E1318" s="77">
        <v>170000</v>
      </c>
    </row>
    <row r="1319" spans="1:5" x14ac:dyDescent="0.25">
      <c r="A1319" s="73" t="s">
        <v>1938</v>
      </c>
      <c r="B1319" s="74" t="s">
        <v>2036</v>
      </c>
      <c r="C1319" s="75" t="s">
        <v>2037</v>
      </c>
      <c r="D1319" s="76">
        <v>133000</v>
      </c>
      <c r="E1319" s="77">
        <v>170000</v>
      </c>
    </row>
    <row r="1320" spans="1:5" x14ac:dyDescent="0.25">
      <c r="A1320" s="73" t="s">
        <v>1938</v>
      </c>
      <c r="B1320" s="74" t="s">
        <v>2038</v>
      </c>
      <c r="C1320" s="75" t="s">
        <v>2039</v>
      </c>
      <c r="D1320" s="76">
        <v>150000</v>
      </c>
      <c r="E1320" s="77">
        <v>192000</v>
      </c>
    </row>
    <row r="1321" spans="1:5" x14ac:dyDescent="0.25">
      <c r="A1321" s="73" t="s">
        <v>1938</v>
      </c>
      <c r="B1321" s="74" t="s">
        <v>1140</v>
      </c>
      <c r="C1321" s="75" t="s">
        <v>2040</v>
      </c>
      <c r="D1321" s="76">
        <v>133000</v>
      </c>
      <c r="E1321" s="77">
        <v>170000</v>
      </c>
    </row>
    <row r="1322" spans="1:5" x14ac:dyDescent="0.25">
      <c r="A1322" s="73" t="s">
        <v>1938</v>
      </c>
      <c r="B1322" s="74" t="s">
        <v>2041</v>
      </c>
      <c r="C1322" s="75" t="s">
        <v>2042</v>
      </c>
      <c r="D1322" s="76">
        <v>133000</v>
      </c>
      <c r="E1322" s="77">
        <v>170000</v>
      </c>
    </row>
    <row r="1323" spans="1:5" x14ac:dyDescent="0.25">
      <c r="A1323" s="73" t="s">
        <v>1938</v>
      </c>
      <c r="B1323" s="74" t="s">
        <v>2043</v>
      </c>
      <c r="C1323" s="75" t="s">
        <v>2044</v>
      </c>
      <c r="D1323" s="76">
        <v>133000</v>
      </c>
      <c r="E1323" s="77">
        <v>170000</v>
      </c>
    </row>
    <row r="1324" spans="1:5" x14ac:dyDescent="0.25">
      <c r="A1324" s="73" t="s">
        <v>1938</v>
      </c>
      <c r="B1324" s="74" t="s">
        <v>2045</v>
      </c>
      <c r="C1324" s="75" t="s">
        <v>2046</v>
      </c>
      <c r="D1324" s="76">
        <v>133000</v>
      </c>
      <c r="E1324" s="77">
        <v>170000</v>
      </c>
    </row>
    <row r="1325" spans="1:5" x14ac:dyDescent="0.25">
      <c r="A1325" s="73" t="s">
        <v>1938</v>
      </c>
      <c r="B1325" s="74" t="s">
        <v>2047</v>
      </c>
      <c r="C1325" s="75" t="s">
        <v>2048</v>
      </c>
      <c r="D1325" s="76">
        <v>133000</v>
      </c>
      <c r="E1325" s="77">
        <v>170000</v>
      </c>
    </row>
    <row r="1326" spans="1:5" x14ac:dyDescent="0.25">
      <c r="A1326" s="73" t="s">
        <v>1938</v>
      </c>
      <c r="B1326" s="74" t="s">
        <v>2049</v>
      </c>
      <c r="C1326" s="75" t="s">
        <v>2050</v>
      </c>
      <c r="D1326" s="76">
        <v>133000</v>
      </c>
      <c r="E1326" s="77">
        <v>170000</v>
      </c>
    </row>
    <row r="1327" spans="1:5" x14ac:dyDescent="0.25">
      <c r="A1327" s="73" t="s">
        <v>1938</v>
      </c>
      <c r="B1327" s="74" t="s">
        <v>2051</v>
      </c>
      <c r="C1327" s="75" t="s">
        <v>2052</v>
      </c>
      <c r="D1327" s="76">
        <v>133000</v>
      </c>
      <c r="E1327" s="77">
        <v>170000</v>
      </c>
    </row>
    <row r="1328" spans="1:5" x14ac:dyDescent="0.25">
      <c r="A1328" s="73" t="s">
        <v>1938</v>
      </c>
      <c r="B1328" s="74" t="s">
        <v>2053</v>
      </c>
      <c r="C1328" s="75" t="s">
        <v>2054</v>
      </c>
      <c r="D1328" s="76">
        <v>133000</v>
      </c>
      <c r="E1328" s="77">
        <v>170000</v>
      </c>
    </row>
    <row r="1329" spans="1:5" x14ac:dyDescent="0.25">
      <c r="A1329" s="73" t="s">
        <v>1938</v>
      </c>
      <c r="B1329" s="74" t="s">
        <v>2055</v>
      </c>
      <c r="C1329" s="75" t="s">
        <v>2056</v>
      </c>
      <c r="D1329" s="76">
        <v>133000</v>
      </c>
      <c r="E1329" s="77">
        <v>170000</v>
      </c>
    </row>
    <row r="1330" spans="1:5" x14ac:dyDescent="0.25">
      <c r="A1330" s="73" t="s">
        <v>1938</v>
      </c>
      <c r="B1330" s="74" t="s">
        <v>666</v>
      </c>
      <c r="C1330" s="75" t="s">
        <v>2057</v>
      </c>
      <c r="D1330" s="76">
        <v>133000</v>
      </c>
      <c r="E1330" s="77">
        <v>170000</v>
      </c>
    </row>
    <row r="1331" spans="1:5" x14ac:dyDescent="0.25">
      <c r="A1331" s="73" t="s">
        <v>1938</v>
      </c>
      <c r="B1331" s="74" t="s">
        <v>2058</v>
      </c>
      <c r="C1331" s="75" t="s">
        <v>2059</v>
      </c>
      <c r="D1331" s="76">
        <v>133000</v>
      </c>
      <c r="E1331" s="77">
        <v>170000</v>
      </c>
    </row>
    <row r="1332" spans="1:5" x14ac:dyDescent="0.25">
      <c r="A1332" s="73" t="s">
        <v>1938</v>
      </c>
      <c r="B1332" s="74" t="s">
        <v>2060</v>
      </c>
      <c r="C1332" s="75" t="s">
        <v>2061</v>
      </c>
      <c r="D1332" s="76">
        <v>133000</v>
      </c>
      <c r="E1332" s="77">
        <v>170000</v>
      </c>
    </row>
    <row r="1333" spans="1:5" x14ac:dyDescent="0.25">
      <c r="A1333" s="73" t="s">
        <v>1938</v>
      </c>
      <c r="B1333" s="74" t="s">
        <v>2062</v>
      </c>
      <c r="C1333" s="75" t="s">
        <v>2063</v>
      </c>
      <c r="D1333" s="76">
        <v>133000</v>
      </c>
      <c r="E1333" s="77">
        <v>170000</v>
      </c>
    </row>
    <row r="1334" spans="1:5" x14ac:dyDescent="0.25">
      <c r="A1334" s="73" t="s">
        <v>1938</v>
      </c>
      <c r="B1334" s="74" t="s">
        <v>2064</v>
      </c>
      <c r="C1334" s="75" t="s">
        <v>2065</v>
      </c>
      <c r="D1334" s="76">
        <v>133000</v>
      </c>
      <c r="E1334" s="77">
        <v>170000</v>
      </c>
    </row>
    <row r="1335" spans="1:5" x14ac:dyDescent="0.25">
      <c r="A1335" s="73" t="s">
        <v>1938</v>
      </c>
      <c r="B1335" s="74" t="s">
        <v>1213</v>
      </c>
      <c r="C1335" s="75" t="s">
        <v>2066</v>
      </c>
      <c r="D1335" s="76">
        <v>133000</v>
      </c>
      <c r="E1335" s="77">
        <v>170000</v>
      </c>
    </row>
    <row r="1336" spans="1:5" x14ac:dyDescent="0.25">
      <c r="A1336" s="73" t="s">
        <v>1938</v>
      </c>
      <c r="B1336" s="74" t="s">
        <v>2067</v>
      </c>
      <c r="C1336" s="75" t="s">
        <v>2068</v>
      </c>
      <c r="D1336" s="76">
        <v>133000</v>
      </c>
      <c r="E1336" s="77">
        <v>170000</v>
      </c>
    </row>
    <row r="1337" spans="1:5" x14ac:dyDescent="0.25">
      <c r="A1337" s="73" t="s">
        <v>1938</v>
      </c>
      <c r="B1337" s="74" t="s">
        <v>2069</v>
      </c>
      <c r="C1337" s="75" t="s">
        <v>2070</v>
      </c>
      <c r="D1337" s="76">
        <v>133000</v>
      </c>
      <c r="E1337" s="77">
        <v>170000</v>
      </c>
    </row>
    <row r="1338" spans="1:5" x14ac:dyDescent="0.25">
      <c r="A1338" s="73" t="s">
        <v>1938</v>
      </c>
      <c r="B1338" s="74" t="s">
        <v>2071</v>
      </c>
      <c r="C1338" s="75" t="s">
        <v>2072</v>
      </c>
      <c r="D1338" s="76">
        <v>133000</v>
      </c>
      <c r="E1338" s="77">
        <v>170000</v>
      </c>
    </row>
    <row r="1339" spans="1:5" x14ac:dyDescent="0.25">
      <c r="A1339" s="73" t="s">
        <v>1938</v>
      </c>
      <c r="B1339" s="74" t="s">
        <v>2073</v>
      </c>
      <c r="C1339" s="75" t="s">
        <v>2074</v>
      </c>
      <c r="D1339" s="76">
        <v>133000</v>
      </c>
      <c r="E1339" s="77">
        <v>170000</v>
      </c>
    </row>
    <row r="1340" spans="1:5" x14ac:dyDescent="0.25">
      <c r="A1340" s="73" t="s">
        <v>1938</v>
      </c>
      <c r="B1340" s="74" t="s">
        <v>2075</v>
      </c>
      <c r="C1340" s="75" t="s">
        <v>2076</v>
      </c>
      <c r="D1340" s="76">
        <v>133000</v>
      </c>
      <c r="E1340" s="77">
        <v>170000</v>
      </c>
    </row>
    <row r="1341" spans="1:5" x14ac:dyDescent="0.25">
      <c r="A1341" s="73" t="s">
        <v>2077</v>
      </c>
      <c r="B1341" s="74" t="s">
        <v>2078</v>
      </c>
      <c r="C1341" s="75" t="s">
        <v>2079</v>
      </c>
      <c r="D1341" s="76">
        <v>159000</v>
      </c>
      <c r="E1341" s="77">
        <v>203000</v>
      </c>
    </row>
    <row r="1342" spans="1:5" x14ac:dyDescent="0.25">
      <c r="A1342" s="73" t="s">
        <v>2077</v>
      </c>
      <c r="B1342" s="74" t="s">
        <v>2080</v>
      </c>
      <c r="C1342" s="75" t="s">
        <v>2079</v>
      </c>
      <c r="D1342" s="76">
        <v>155000</v>
      </c>
      <c r="E1342" s="77">
        <v>198000</v>
      </c>
    </row>
    <row r="1343" spans="1:5" x14ac:dyDescent="0.25">
      <c r="A1343" s="73" t="s">
        <v>2077</v>
      </c>
      <c r="B1343" s="74" t="s">
        <v>107</v>
      </c>
      <c r="C1343" s="75" t="s">
        <v>2081</v>
      </c>
      <c r="D1343" s="76">
        <v>214000</v>
      </c>
      <c r="E1343" s="77">
        <v>273000</v>
      </c>
    </row>
    <row r="1344" spans="1:5" x14ac:dyDescent="0.25">
      <c r="A1344" s="73" t="s">
        <v>2077</v>
      </c>
      <c r="B1344" s="74" t="s">
        <v>352</v>
      </c>
      <c r="C1344" s="75" t="s">
        <v>2082</v>
      </c>
      <c r="D1344" s="76">
        <v>199000</v>
      </c>
      <c r="E1344" s="77">
        <v>255000</v>
      </c>
    </row>
    <row r="1345" spans="1:5" x14ac:dyDescent="0.25">
      <c r="A1345" s="73" t="s">
        <v>2077</v>
      </c>
      <c r="B1345" s="74" t="s">
        <v>70</v>
      </c>
      <c r="C1345" s="75" t="s">
        <v>2083</v>
      </c>
      <c r="D1345" s="76">
        <v>173000</v>
      </c>
      <c r="E1345" s="77">
        <v>221000</v>
      </c>
    </row>
    <row r="1346" spans="1:5" x14ac:dyDescent="0.25">
      <c r="A1346" s="73" t="s">
        <v>2077</v>
      </c>
      <c r="B1346" s="74" t="s">
        <v>2084</v>
      </c>
      <c r="C1346" s="75" t="s">
        <v>2085</v>
      </c>
      <c r="D1346" s="76">
        <v>186000</v>
      </c>
      <c r="E1346" s="77">
        <v>238000</v>
      </c>
    </row>
    <row r="1347" spans="1:5" x14ac:dyDescent="0.25">
      <c r="A1347" s="73" t="s">
        <v>2077</v>
      </c>
      <c r="B1347" s="74" t="s">
        <v>2086</v>
      </c>
      <c r="C1347" s="75" t="s">
        <v>2085</v>
      </c>
      <c r="D1347" s="76">
        <v>186000</v>
      </c>
      <c r="E1347" s="77">
        <v>238000</v>
      </c>
    </row>
    <row r="1348" spans="1:5" x14ac:dyDescent="0.25">
      <c r="A1348" s="73" t="s">
        <v>2077</v>
      </c>
      <c r="B1348" s="74" t="s">
        <v>2087</v>
      </c>
      <c r="C1348" s="75" t="s">
        <v>2088</v>
      </c>
      <c r="D1348" s="76">
        <v>242000</v>
      </c>
      <c r="E1348" s="77">
        <v>310000</v>
      </c>
    </row>
    <row r="1349" spans="1:5" x14ac:dyDescent="0.25">
      <c r="A1349" s="73" t="s">
        <v>2077</v>
      </c>
      <c r="B1349" s="74" t="s">
        <v>2089</v>
      </c>
      <c r="C1349" s="75" t="s">
        <v>2088</v>
      </c>
      <c r="D1349" s="76">
        <v>280000</v>
      </c>
      <c r="E1349" s="77">
        <v>359000</v>
      </c>
    </row>
    <row r="1350" spans="1:5" x14ac:dyDescent="0.25">
      <c r="A1350" s="73" t="s">
        <v>2077</v>
      </c>
      <c r="B1350" s="74" t="s">
        <v>2090</v>
      </c>
      <c r="C1350" s="75" t="s">
        <v>2088</v>
      </c>
      <c r="D1350" s="76">
        <v>242000</v>
      </c>
      <c r="E1350" s="77">
        <v>310000</v>
      </c>
    </row>
    <row r="1351" spans="1:5" x14ac:dyDescent="0.25">
      <c r="A1351" s="73" t="s">
        <v>2077</v>
      </c>
      <c r="B1351" s="74" t="s">
        <v>2091</v>
      </c>
      <c r="C1351" s="75" t="s">
        <v>2088</v>
      </c>
      <c r="D1351" s="76">
        <v>261000</v>
      </c>
      <c r="E1351" s="77">
        <v>334000</v>
      </c>
    </row>
    <row r="1352" spans="1:5" x14ac:dyDescent="0.25">
      <c r="A1352" s="73" t="s">
        <v>2077</v>
      </c>
      <c r="B1352" s="74" t="s">
        <v>2092</v>
      </c>
      <c r="C1352" s="75" t="s">
        <v>2088</v>
      </c>
      <c r="D1352" s="76">
        <v>248000</v>
      </c>
      <c r="E1352" s="77">
        <v>318000</v>
      </c>
    </row>
    <row r="1353" spans="1:5" x14ac:dyDescent="0.25">
      <c r="A1353" s="73" t="s">
        <v>2077</v>
      </c>
      <c r="B1353" s="74" t="s">
        <v>2093</v>
      </c>
      <c r="C1353" s="75" t="s">
        <v>2088</v>
      </c>
      <c r="D1353" s="76">
        <v>242000</v>
      </c>
      <c r="E1353" s="77">
        <v>310000</v>
      </c>
    </row>
    <row r="1354" spans="1:5" x14ac:dyDescent="0.25">
      <c r="A1354" s="73" t="s">
        <v>2077</v>
      </c>
      <c r="B1354" s="74" t="s">
        <v>2094</v>
      </c>
      <c r="C1354" s="75" t="s">
        <v>2088</v>
      </c>
      <c r="D1354" s="76">
        <v>242000</v>
      </c>
      <c r="E1354" s="77">
        <v>310000</v>
      </c>
    </row>
    <row r="1355" spans="1:5" x14ac:dyDescent="0.25">
      <c r="A1355" s="73" t="s">
        <v>2077</v>
      </c>
      <c r="B1355" s="74" t="s">
        <v>361</v>
      </c>
      <c r="C1355" s="75" t="s">
        <v>2088</v>
      </c>
      <c r="D1355" s="76">
        <v>266000</v>
      </c>
      <c r="E1355" s="77">
        <v>340000</v>
      </c>
    </row>
    <row r="1356" spans="1:5" x14ac:dyDescent="0.25">
      <c r="A1356" s="73" t="s">
        <v>2077</v>
      </c>
      <c r="B1356" s="74" t="s">
        <v>2095</v>
      </c>
      <c r="C1356" s="75" t="s">
        <v>2088</v>
      </c>
      <c r="D1356" s="76">
        <v>242000</v>
      </c>
      <c r="E1356" s="77">
        <v>310000</v>
      </c>
    </row>
    <row r="1357" spans="1:5" x14ac:dyDescent="0.25">
      <c r="A1357" s="73" t="s">
        <v>2077</v>
      </c>
      <c r="B1357" s="74" t="s">
        <v>163</v>
      </c>
      <c r="C1357" s="75" t="s">
        <v>2088</v>
      </c>
      <c r="D1357" s="76">
        <v>261000</v>
      </c>
      <c r="E1357" s="77">
        <v>334000</v>
      </c>
    </row>
    <row r="1358" spans="1:5" x14ac:dyDescent="0.25">
      <c r="A1358" s="73" t="s">
        <v>2077</v>
      </c>
      <c r="B1358" s="74" t="s">
        <v>1423</v>
      </c>
      <c r="C1358" s="75" t="s">
        <v>2088</v>
      </c>
      <c r="D1358" s="76">
        <v>242000</v>
      </c>
      <c r="E1358" s="77">
        <v>310000</v>
      </c>
    </row>
    <row r="1359" spans="1:5" x14ac:dyDescent="0.25">
      <c r="A1359" s="73" t="s">
        <v>2077</v>
      </c>
      <c r="B1359" s="74" t="s">
        <v>2096</v>
      </c>
      <c r="C1359" s="75" t="s">
        <v>2097</v>
      </c>
      <c r="D1359" s="76">
        <v>189000</v>
      </c>
      <c r="E1359" s="77">
        <v>242000</v>
      </c>
    </row>
    <row r="1360" spans="1:5" x14ac:dyDescent="0.25">
      <c r="A1360" s="73" t="s">
        <v>2077</v>
      </c>
      <c r="B1360" s="74" t="s">
        <v>2098</v>
      </c>
      <c r="C1360" s="75" t="s">
        <v>2099</v>
      </c>
      <c r="D1360" s="76">
        <v>163000</v>
      </c>
      <c r="E1360" s="77">
        <v>209000</v>
      </c>
    </row>
    <row r="1361" spans="1:5" x14ac:dyDescent="0.25">
      <c r="A1361" s="73" t="s">
        <v>2077</v>
      </c>
      <c r="B1361" s="74" t="s">
        <v>2100</v>
      </c>
      <c r="C1361" s="75" t="s">
        <v>2101</v>
      </c>
      <c r="D1361" s="76">
        <v>152000</v>
      </c>
      <c r="E1361" s="77">
        <v>195000</v>
      </c>
    </row>
    <row r="1362" spans="1:5" x14ac:dyDescent="0.25">
      <c r="A1362" s="73" t="s">
        <v>2077</v>
      </c>
      <c r="B1362" s="74" t="s">
        <v>843</v>
      </c>
      <c r="C1362" s="75" t="s">
        <v>2102</v>
      </c>
      <c r="D1362" s="76">
        <v>209000</v>
      </c>
      <c r="E1362" s="77">
        <v>268000</v>
      </c>
    </row>
    <row r="1363" spans="1:5" x14ac:dyDescent="0.25">
      <c r="A1363" s="73" t="s">
        <v>2077</v>
      </c>
      <c r="B1363" s="74" t="s">
        <v>2103</v>
      </c>
      <c r="C1363" s="75" t="s">
        <v>2102</v>
      </c>
      <c r="D1363" s="76">
        <v>212000</v>
      </c>
      <c r="E1363" s="77">
        <v>271000</v>
      </c>
    </row>
    <row r="1364" spans="1:5" x14ac:dyDescent="0.25">
      <c r="A1364" s="73" t="s">
        <v>2077</v>
      </c>
      <c r="B1364" s="74" t="s">
        <v>2104</v>
      </c>
      <c r="C1364" s="75" t="s">
        <v>2105</v>
      </c>
      <c r="D1364" s="76">
        <v>152000</v>
      </c>
      <c r="E1364" s="77">
        <v>195000</v>
      </c>
    </row>
    <row r="1365" spans="1:5" x14ac:dyDescent="0.25">
      <c r="A1365" s="73" t="s">
        <v>2077</v>
      </c>
      <c r="B1365" s="74" t="s">
        <v>2106</v>
      </c>
      <c r="C1365" s="75" t="s">
        <v>2107</v>
      </c>
      <c r="D1365" s="76">
        <v>154000</v>
      </c>
      <c r="E1365" s="77">
        <v>197000</v>
      </c>
    </row>
    <row r="1366" spans="1:5" x14ac:dyDescent="0.25">
      <c r="A1366" s="73" t="s">
        <v>2077</v>
      </c>
      <c r="B1366" s="74" t="s">
        <v>258</v>
      </c>
      <c r="C1366" s="75" t="s">
        <v>2108</v>
      </c>
      <c r="D1366" s="76">
        <v>171000</v>
      </c>
      <c r="E1366" s="77">
        <v>219000</v>
      </c>
    </row>
    <row r="1367" spans="1:5" x14ac:dyDescent="0.25">
      <c r="A1367" s="73" t="s">
        <v>2077</v>
      </c>
      <c r="B1367" s="74" t="s">
        <v>2109</v>
      </c>
      <c r="C1367" s="75" t="s">
        <v>2108</v>
      </c>
      <c r="D1367" s="76">
        <v>171000</v>
      </c>
      <c r="E1367" s="77">
        <v>219000</v>
      </c>
    </row>
    <row r="1368" spans="1:5" x14ac:dyDescent="0.25">
      <c r="A1368" s="73" t="s">
        <v>2077</v>
      </c>
      <c r="B1368" s="74" t="s">
        <v>2110</v>
      </c>
      <c r="C1368" s="75" t="s">
        <v>2111</v>
      </c>
      <c r="D1368" s="76">
        <v>193000</v>
      </c>
      <c r="E1368" s="77">
        <v>247000</v>
      </c>
    </row>
    <row r="1369" spans="1:5" x14ac:dyDescent="0.25">
      <c r="A1369" s="73" t="s">
        <v>2077</v>
      </c>
      <c r="B1369" s="74" t="s">
        <v>2112</v>
      </c>
      <c r="C1369" s="75" t="s">
        <v>2113</v>
      </c>
      <c r="D1369" s="76">
        <v>220000</v>
      </c>
      <c r="E1369" s="77">
        <v>282000</v>
      </c>
    </row>
    <row r="1370" spans="1:5" x14ac:dyDescent="0.25">
      <c r="A1370" s="73" t="s">
        <v>2077</v>
      </c>
      <c r="B1370" s="74" t="s">
        <v>2114</v>
      </c>
      <c r="C1370" s="75" t="s">
        <v>2115</v>
      </c>
      <c r="D1370" s="76">
        <v>173000</v>
      </c>
      <c r="E1370" s="77">
        <v>221000</v>
      </c>
    </row>
    <row r="1371" spans="1:5" x14ac:dyDescent="0.25">
      <c r="A1371" s="73" t="s">
        <v>2077</v>
      </c>
      <c r="B1371" s="74" t="s">
        <v>2116</v>
      </c>
      <c r="C1371" s="75" t="s">
        <v>2117</v>
      </c>
      <c r="D1371" s="76">
        <v>152000</v>
      </c>
      <c r="E1371" s="77">
        <v>195000</v>
      </c>
    </row>
    <row r="1372" spans="1:5" x14ac:dyDescent="0.25">
      <c r="A1372" s="73" t="s">
        <v>2077</v>
      </c>
      <c r="B1372" s="74" t="s">
        <v>1087</v>
      </c>
      <c r="C1372" s="75" t="s">
        <v>2118</v>
      </c>
      <c r="D1372" s="76">
        <v>152000</v>
      </c>
      <c r="E1372" s="77">
        <v>195000</v>
      </c>
    </row>
    <row r="1373" spans="1:5" x14ac:dyDescent="0.25">
      <c r="A1373" s="73" t="s">
        <v>2077</v>
      </c>
      <c r="B1373" s="74" t="s">
        <v>1092</v>
      </c>
      <c r="C1373" s="75" t="s">
        <v>2119</v>
      </c>
      <c r="D1373" s="76">
        <v>223000</v>
      </c>
      <c r="E1373" s="77">
        <v>286000</v>
      </c>
    </row>
    <row r="1374" spans="1:5" x14ac:dyDescent="0.25">
      <c r="A1374" s="73" t="s">
        <v>2077</v>
      </c>
      <c r="B1374" s="74" t="s">
        <v>1993</v>
      </c>
      <c r="C1374" s="75" t="s">
        <v>2120</v>
      </c>
      <c r="D1374" s="76">
        <v>152000</v>
      </c>
      <c r="E1374" s="77">
        <v>195000</v>
      </c>
    </row>
    <row r="1375" spans="1:5" x14ac:dyDescent="0.25">
      <c r="A1375" s="73" t="s">
        <v>2077</v>
      </c>
      <c r="B1375" s="74" t="s">
        <v>1001</v>
      </c>
      <c r="C1375" s="75" t="s">
        <v>2121</v>
      </c>
      <c r="D1375" s="76">
        <v>152000</v>
      </c>
      <c r="E1375" s="77">
        <v>195000</v>
      </c>
    </row>
    <row r="1376" spans="1:5" x14ac:dyDescent="0.25">
      <c r="A1376" s="73" t="s">
        <v>733</v>
      </c>
      <c r="B1376" s="74" t="s">
        <v>837</v>
      </c>
      <c r="C1376" s="75" t="s">
        <v>838</v>
      </c>
      <c r="D1376" s="76">
        <v>152000</v>
      </c>
      <c r="E1376" s="77">
        <v>195000</v>
      </c>
    </row>
    <row r="1377" spans="1:5" x14ac:dyDescent="0.25">
      <c r="A1377" s="73" t="s">
        <v>2077</v>
      </c>
      <c r="B1377" s="74" t="s">
        <v>2123</v>
      </c>
      <c r="C1377" s="75" t="s">
        <v>2124</v>
      </c>
      <c r="D1377" s="76">
        <v>152000</v>
      </c>
      <c r="E1377" s="77">
        <v>195000</v>
      </c>
    </row>
    <row r="1378" spans="1:5" x14ac:dyDescent="0.25">
      <c r="A1378" s="73" t="s">
        <v>2077</v>
      </c>
      <c r="B1378" s="74" t="s">
        <v>2125</v>
      </c>
      <c r="C1378" s="75" t="s">
        <v>2126</v>
      </c>
      <c r="D1378" s="76">
        <v>193000</v>
      </c>
      <c r="E1378" s="77">
        <v>247000</v>
      </c>
    </row>
    <row r="1379" spans="1:5" x14ac:dyDescent="0.25">
      <c r="A1379" s="73" t="s">
        <v>2077</v>
      </c>
      <c r="B1379" s="74" t="s">
        <v>502</v>
      </c>
      <c r="C1379" s="75" t="s">
        <v>2127</v>
      </c>
      <c r="D1379" s="76">
        <v>204000</v>
      </c>
      <c r="E1379" s="77">
        <v>261000</v>
      </c>
    </row>
    <row r="1380" spans="1:5" x14ac:dyDescent="0.25">
      <c r="A1380" s="73" t="s">
        <v>2077</v>
      </c>
      <c r="B1380" s="74" t="s">
        <v>2128</v>
      </c>
      <c r="C1380" s="75" t="s">
        <v>2129</v>
      </c>
      <c r="D1380" s="76">
        <v>152000</v>
      </c>
      <c r="E1380" s="77">
        <v>195000</v>
      </c>
    </row>
    <row r="1381" spans="1:5" x14ac:dyDescent="0.25">
      <c r="A1381" s="73" t="s">
        <v>2077</v>
      </c>
      <c r="B1381" s="74" t="s">
        <v>2130</v>
      </c>
      <c r="C1381" s="75" t="s">
        <v>2131</v>
      </c>
      <c r="D1381" s="76">
        <v>152000</v>
      </c>
      <c r="E1381" s="77">
        <v>195000</v>
      </c>
    </row>
    <row r="1382" spans="1:5" x14ac:dyDescent="0.25">
      <c r="A1382" s="73" t="s">
        <v>2077</v>
      </c>
      <c r="B1382" s="74" t="s">
        <v>2132</v>
      </c>
      <c r="C1382" s="75" t="s">
        <v>2133</v>
      </c>
      <c r="D1382" s="76">
        <v>190000</v>
      </c>
      <c r="E1382" s="77">
        <v>243000</v>
      </c>
    </row>
    <row r="1383" spans="1:5" x14ac:dyDescent="0.25">
      <c r="A1383" s="73" t="s">
        <v>2077</v>
      </c>
      <c r="B1383" s="74" t="s">
        <v>274</v>
      </c>
      <c r="C1383" s="75" t="s">
        <v>2134</v>
      </c>
      <c r="D1383" s="76">
        <v>152000</v>
      </c>
      <c r="E1383" s="77">
        <v>195000</v>
      </c>
    </row>
    <row r="1384" spans="1:5" x14ac:dyDescent="0.25">
      <c r="A1384" s="73" t="s">
        <v>2077</v>
      </c>
      <c r="B1384" s="74" t="s">
        <v>2135</v>
      </c>
      <c r="C1384" s="75" t="s">
        <v>2136</v>
      </c>
      <c r="D1384" s="76">
        <v>192000</v>
      </c>
      <c r="E1384" s="77">
        <v>246000</v>
      </c>
    </row>
    <row r="1385" spans="1:5" x14ac:dyDescent="0.25">
      <c r="A1385" s="73" t="s">
        <v>2077</v>
      </c>
      <c r="B1385" s="74" t="s">
        <v>2137</v>
      </c>
      <c r="C1385" s="75" t="s">
        <v>2138</v>
      </c>
      <c r="D1385" s="76">
        <v>168000</v>
      </c>
      <c r="E1385" s="77">
        <v>215000</v>
      </c>
    </row>
    <row r="1386" spans="1:5" x14ac:dyDescent="0.25">
      <c r="A1386" s="73" t="s">
        <v>2077</v>
      </c>
      <c r="B1386" s="74" t="s">
        <v>137</v>
      </c>
      <c r="C1386" s="75" t="s">
        <v>2139</v>
      </c>
      <c r="D1386" s="76">
        <v>152000</v>
      </c>
      <c r="E1386" s="77">
        <v>195000</v>
      </c>
    </row>
    <row r="1387" spans="1:5" x14ac:dyDescent="0.25">
      <c r="A1387" s="73" t="s">
        <v>2077</v>
      </c>
      <c r="B1387" s="74" t="s">
        <v>2140</v>
      </c>
      <c r="C1387" s="75" t="s">
        <v>2141</v>
      </c>
      <c r="D1387" s="76">
        <v>152000</v>
      </c>
      <c r="E1387" s="77">
        <v>195000</v>
      </c>
    </row>
    <row r="1388" spans="1:5" x14ac:dyDescent="0.25">
      <c r="A1388" s="73" t="s">
        <v>2077</v>
      </c>
      <c r="B1388" s="74" t="s">
        <v>2142</v>
      </c>
      <c r="C1388" s="75" t="s">
        <v>2143</v>
      </c>
      <c r="D1388" s="76">
        <v>166000</v>
      </c>
      <c r="E1388" s="77">
        <v>212000</v>
      </c>
    </row>
    <row r="1389" spans="1:5" x14ac:dyDescent="0.25">
      <c r="A1389" s="73" t="s">
        <v>2077</v>
      </c>
      <c r="B1389" s="74" t="s">
        <v>2144</v>
      </c>
      <c r="C1389" s="75" t="s">
        <v>2145</v>
      </c>
      <c r="D1389" s="76">
        <v>152000</v>
      </c>
      <c r="E1389" s="77">
        <v>195000</v>
      </c>
    </row>
    <row r="1390" spans="1:5" x14ac:dyDescent="0.25">
      <c r="A1390" s="73" t="s">
        <v>2077</v>
      </c>
      <c r="B1390" s="74" t="s">
        <v>2146</v>
      </c>
      <c r="C1390" s="75" t="s">
        <v>2147</v>
      </c>
      <c r="D1390" s="76">
        <v>152000</v>
      </c>
      <c r="E1390" s="77">
        <v>195000</v>
      </c>
    </row>
    <row r="1391" spans="1:5" x14ac:dyDescent="0.25">
      <c r="A1391" s="73" t="s">
        <v>2077</v>
      </c>
      <c r="B1391" s="74" t="s">
        <v>2148</v>
      </c>
      <c r="C1391" s="75" t="s">
        <v>2149</v>
      </c>
      <c r="D1391" s="76">
        <v>152000</v>
      </c>
      <c r="E1391" s="77">
        <v>195000</v>
      </c>
    </row>
    <row r="1392" spans="1:5" x14ac:dyDescent="0.25">
      <c r="A1392" s="73" t="s">
        <v>2077</v>
      </c>
      <c r="B1392" s="74" t="s">
        <v>464</v>
      </c>
      <c r="C1392" s="75" t="s">
        <v>2150</v>
      </c>
      <c r="D1392" s="76">
        <v>162000</v>
      </c>
      <c r="E1392" s="77">
        <v>207000</v>
      </c>
    </row>
    <row r="1393" spans="1:5" x14ac:dyDescent="0.25">
      <c r="A1393" s="73" t="s">
        <v>2077</v>
      </c>
      <c r="B1393" s="74" t="s">
        <v>2151</v>
      </c>
      <c r="C1393" s="75" t="s">
        <v>2152</v>
      </c>
      <c r="D1393" s="76">
        <v>155000</v>
      </c>
      <c r="E1393" s="77">
        <v>198000</v>
      </c>
    </row>
    <row r="1394" spans="1:5" x14ac:dyDescent="0.25">
      <c r="A1394" s="73" t="s">
        <v>2077</v>
      </c>
      <c r="B1394" s="74" t="s">
        <v>280</v>
      </c>
      <c r="C1394" s="75" t="s">
        <v>2153</v>
      </c>
      <c r="D1394" s="76">
        <v>152000</v>
      </c>
      <c r="E1394" s="77">
        <v>195000</v>
      </c>
    </row>
    <row r="1395" spans="1:5" x14ac:dyDescent="0.25">
      <c r="A1395" s="73" t="s">
        <v>2077</v>
      </c>
      <c r="B1395" s="74" t="s">
        <v>1379</v>
      </c>
      <c r="C1395" s="75" t="s">
        <v>2154</v>
      </c>
      <c r="D1395" s="76">
        <v>152000</v>
      </c>
      <c r="E1395" s="77">
        <v>195000</v>
      </c>
    </row>
    <row r="1396" spans="1:5" x14ac:dyDescent="0.25">
      <c r="A1396" s="73" t="s">
        <v>2077</v>
      </c>
      <c r="B1396" s="74" t="s">
        <v>2155</v>
      </c>
      <c r="C1396" s="75" t="s">
        <v>2156</v>
      </c>
      <c r="D1396" s="76">
        <v>159000</v>
      </c>
      <c r="E1396" s="77">
        <v>203000</v>
      </c>
    </row>
    <row r="1397" spans="1:5" x14ac:dyDescent="0.25">
      <c r="A1397" s="73" t="s">
        <v>2077</v>
      </c>
      <c r="B1397" s="74" t="s">
        <v>2157</v>
      </c>
      <c r="C1397" s="75" t="s">
        <v>2158</v>
      </c>
      <c r="D1397" s="76">
        <v>152000</v>
      </c>
      <c r="E1397" s="77">
        <v>195000</v>
      </c>
    </row>
    <row r="1398" spans="1:5" x14ac:dyDescent="0.25">
      <c r="A1398" s="73" t="s">
        <v>2077</v>
      </c>
      <c r="B1398" s="74" t="s">
        <v>147</v>
      </c>
      <c r="C1398" s="75" t="s">
        <v>2159</v>
      </c>
      <c r="D1398" s="76">
        <v>152000</v>
      </c>
      <c r="E1398" s="77">
        <v>195000</v>
      </c>
    </row>
    <row r="1399" spans="1:5" x14ac:dyDescent="0.25">
      <c r="A1399" s="73" t="s">
        <v>2077</v>
      </c>
      <c r="B1399" s="74" t="s">
        <v>676</v>
      </c>
      <c r="C1399" s="75" t="s">
        <v>2160</v>
      </c>
      <c r="D1399" s="76">
        <v>152000</v>
      </c>
      <c r="E1399" s="77">
        <v>195000</v>
      </c>
    </row>
    <row r="1400" spans="1:5" x14ac:dyDescent="0.25">
      <c r="A1400" s="73" t="s">
        <v>2077</v>
      </c>
      <c r="B1400" s="74" t="s">
        <v>2161</v>
      </c>
      <c r="C1400" s="75" t="s">
        <v>2162</v>
      </c>
      <c r="D1400" s="76">
        <v>152000</v>
      </c>
      <c r="E1400" s="77">
        <v>195000</v>
      </c>
    </row>
    <row r="1401" spans="1:5" x14ac:dyDescent="0.25">
      <c r="A1401" s="73" t="s">
        <v>2077</v>
      </c>
      <c r="B1401" s="74" t="s">
        <v>2163</v>
      </c>
      <c r="C1401" s="75" t="s">
        <v>2164</v>
      </c>
      <c r="D1401" s="76">
        <v>166000</v>
      </c>
      <c r="E1401" s="77">
        <v>213000</v>
      </c>
    </row>
    <row r="1402" spans="1:5" x14ac:dyDescent="0.25">
      <c r="A1402" s="73" t="s">
        <v>2077</v>
      </c>
      <c r="B1402" s="74" t="s">
        <v>2165</v>
      </c>
      <c r="C1402" s="75" t="s">
        <v>2166</v>
      </c>
      <c r="D1402" s="76">
        <v>152000</v>
      </c>
      <c r="E1402" s="77">
        <v>195000</v>
      </c>
    </row>
    <row r="1403" spans="1:5" x14ac:dyDescent="0.25">
      <c r="A1403" s="73" t="s">
        <v>2077</v>
      </c>
      <c r="B1403" s="74" t="s">
        <v>780</v>
      </c>
      <c r="C1403" s="75" t="s">
        <v>2167</v>
      </c>
      <c r="D1403" s="76">
        <v>152000</v>
      </c>
      <c r="E1403" s="77">
        <v>195000</v>
      </c>
    </row>
    <row r="1404" spans="1:5" x14ac:dyDescent="0.25">
      <c r="A1404" s="73" t="s">
        <v>2077</v>
      </c>
      <c r="B1404" s="74" t="s">
        <v>2168</v>
      </c>
      <c r="C1404" s="75" t="s">
        <v>2169</v>
      </c>
      <c r="D1404" s="76">
        <v>152000</v>
      </c>
      <c r="E1404" s="77">
        <v>195000</v>
      </c>
    </row>
    <row r="1405" spans="1:5" x14ac:dyDescent="0.25">
      <c r="A1405" s="73" t="s">
        <v>2077</v>
      </c>
      <c r="B1405" s="74" t="s">
        <v>2170</v>
      </c>
      <c r="C1405" s="75" t="s">
        <v>2171</v>
      </c>
      <c r="D1405" s="76">
        <v>152000</v>
      </c>
      <c r="E1405" s="77">
        <v>195000</v>
      </c>
    </row>
    <row r="1406" spans="1:5" x14ac:dyDescent="0.25">
      <c r="A1406" s="73" t="s">
        <v>2077</v>
      </c>
      <c r="B1406" s="74" t="s">
        <v>2172</v>
      </c>
      <c r="C1406" s="75" t="s">
        <v>2173</v>
      </c>
      <c r="D1406" s="76">
        <v>184000</v>
      </c>
      <c r="E1406" s="77">
        <v>235000</v>
      </c>
    </row>
    <row r="1407" spans="1:5" x14ac:dyDescent="0.25">
      <c r="A1407" s="73" t="s">
        <v>2077</v>
      </c>
      <c r="B1407" s="74" t="s">
        <v>2174</v>
      </c>
      <c r="C1407" s="75" t="s">
        <v>2175</v>
      </c>
      <c r="D1407" s="76">
        <v>152000</v>
      </c>
      <c r="E1407" s="77">
        <v>195000</v>
      </c>
    </row>
    <row r="1408" spans="1:5" x14ac:dyDescent="0.25">
      <c r="A1408" s="73" t="s">
        <v>2077</v>
      </c>
      <c r="B1408" s="74" t="s">
        <v>2176</v>
      </c>
      <c r="C1408" s="75" t="s">
        <v>2177</v>
      </c>
      <c r="D1408" s="76">
        <v>152000</v>
      </c>
      <c r="E1408" s="77">
        <v>195000</v>
      </c>
    </row>
    <row r="1409" spans="1:5" x14ac:dyDescent="0.25">
      <c r="A1409" s="73" t="s">
        <v>2077</v>
      </c>
      <c r="B1409" s="74" t="s">
        <v>2178</v>
      </c>
      <c r="C1409" s="75" t="s">
        <v>2179</v>
      </c>
      <c r="D1409" s="76">
        <v>152000</v>
      </c>
      <c r="E1409" s="77">
        <v>195000</v>
      </c>
    </row>
    <row r="1410" spans="1:5" x14ac:dyDescent="0.25">
      <c r="A1410" s="73" t="s">
        <v>2077</v>
      </c>
      <c r="B1410" s="74" t="s">
        <v>354</v>
      </c>
      <c r="C1410" s="75" t="s">
        <v>2180</v>
      </c>
      <c r="D1410" s="76">
        <v>165000</v>
      </c>
      <c r="E1410" s="77">
        <v>211000</v>
      </c>
    </row>
    <row r="1411" spans="1:5" x14ac:dyDescent="0.25">
      <c r="A1411" s="73" t="s">
        <v>2077</v>
      </c>
      <c r="B1411" s="74" t="s">
        <v>2181</v>
      </c>
      <c r="C1411" s="75" t="s">
        <v>2182</v>
      </c>
      <c r="D1411" s="76">
        <v>152000</v>
      </c>
      <c r="E1411" s="77">
        <v>195000</v>
      </c>
    </row>
    <row r="1412" spans="1:5" x14ac:dyDescent="0.25">
      <c r="A1412" s="73" t="s">
        <v>2077</v>
      </c>
      <c r="B1412" s="74" t="s">
        <v>2183</v>
      </c>
      <c r="C1412" s="75" t="s">
        <v>2184</v>
      </c>
      <c r="D1412" s="76">
        <v>152000</v>
      </c>
      <c r="E1412" s="77">
        <v>195000</v>
      </c>
    </row>
    <row r="1413" spans="1:5" x14ac:dyDescent="0.25">
      <c r="A1413" s="73" t="s">
        <v>2077</v>
      </c>
      <c r="B1413" s="74" t="s">
        <v>2185</v>
      </c>
      <c r="C1413" s="75" t="s">
        <v>2186</v>
      </c>
      <c r="D1413" s="76">
        <v>152000</v>
      </c>
      <c r="E1413" s="77">
        <v>195000</v>
      </c>
    </row>
    <row r="1414" spans="1:5" x14ac:dyDescent="0.25">
      <c r="A1414" s="73" t="s">
        <v>2077</v>
      </c>
      <c r="B1414" s="74" t="s">
        <v>1553</v>
      </c>
      <c r="C1414" s="75" t="s">
        <v>2187</v>
      </c>
      <c r="D1414" s="76">
        <v>221000</v>
      </c>
      <c r="E1414" s="77">
        <v>283000</v>
      </c>
    </row>
    <row r="1415" spans="1:5" x14ac:dyDescent="0.25">
      <c r="A1415" s="73" t="s">
        <v>2077</v>
      </c>
      <c r="B1415" s="74" t="s">
        <v>2188</v>
      </c>
      <c r="C1415" s="75" t="s">
        <v>2189</v>
      </c>
      <c r="D1415" s="76">
        <v>152000</v>
      </c>
      <c r="E1415" s="77">
        <v>195000</v>
      </c>
    </row>
    <row r="1416" spans="1:5" x14ac:dyDescent="0.25">
      <c r="A1416" s="73" t="s">
        <v>2077</v>
      </c>
      <c r="B1416" s="74" t="s">
        <v>2190</v>
      </c>
      <c r="C1416" s="75" t="s">
        <v>2191</v>
      </c>
      <c r="D1416" s="76">
        <v>152000</v>
      </c>
      <c r="E1416" s="77">
        <v>195000</v>
      </c>
    </row>
    <row r="1417" spans="1:5" x14ac:dyDescent="0.25">
      <c r="A1417" s="73" t="s">
        <v>2077</v>
      </c>
      <c r="B1417" s="74" t="s">
        <v>2192</v>
      </c>
      <c r="C1417" s="75" t="s">
        <v>2193</v>
      </c>
      <c r="D1417" s="76">
        <v>165000</v>
      </c>
      <c r="E1417" s="77">
        <v>212000</v>
      </c>
    </row>
    <row r="1418" spans="1:5" x14ac:dyDescent="0.25">
      <c r="A1418" s="73" t="s">
        <v>2077</v>
      </c>
      <c r="B1418" s="74" t="s">
        <v>1573</v>
      </c>
      <c r="C1418" s="75" t="s">
        <v>2194</v>
      </c>
      <c r="D1418" s="76">
        <v>152000</v>
      </c>
      <c r="E1418" s="77">
        <v>195000</v>
      </c>
    </row>
    <row r="1419" spans="1:5" x14ac:dyDescent="0.25">
      <c r="A1419" s="73" t="s">
        <v>2077</v>
      </c>
      <c r="B1419" s="74" t="s">
        <v>2195</v>
      </c>
      <c r="C1419" s="75" t="s">
        <v>2196</v>
      </c>
      <c r="D1419" s="76">
        <v>152000</v>
      </c>
      <c r="E1419" s="77">
        <v>195000</v>
      </c>
    </row>
    <row r="1420" spans="1:5" x14ac:dyDescent="0.25">
      <c r="A1420" s="73" t="s">
        <v>2077</v>
      </c>
      <c r="B1420" s="74" t="s">
        <v>1730</v>
      </c>
      <c r="C1420" s="75" t="s">
        <v>2197</v>
      </c>
      <c r="D1420" s="76">
        <v>152000</v>
      </c>
      <c r="E1420" s="77">
        <v>195000</v>
      </c>
    </row>
    <row r="1421" spans="1:5" x14ac:dyDescent="0.25">
      <c r="A1421" s="73" t="s">
        <v>2077</v>
      </c>
      <c r="B1421" s="74" t="s">
        <v>2198</v>
      </c>
      <c r="C1421" s="75" t="s">
        <v>2199</v>
      </c>
      <c r="D1421" s="76">
        <v>152000</v>
      </c>
      <c r="E1421" s="77">
        <v>195000</v>
      </c>
    </row>
    <row r="1422" spans="1:5" x14ac:dyDescent="0.25">
      <c r="A1422" s="73" t="s">
        <v>2077</v>
      </c>
      <c r="B1422" s="74" t="s">
        <v>2200</v>
      </c>
      <c r="C1422" s="75" t="s">
        <v>2201</v>
      </c>
      <c r="D1422" s="76">
        <v>152000</v>
      </c>
      <c r="E1422" s="77">
        <v>195000</v>
      </c>
    </row>
    <row r="1423" spans="1:5" x14ac:dyDescent="0.25">
      <c r="A1423" s="73" t="s">
        <v>2077</v>
      </c>
      <c r="B1423" s="74" t="s">
        <v>2202</v>
      </c>
      <c r="C1423" s="75" t="s">
        <v>2203</v>
      </c>
      <c r="D1423" s="76">
        <v>152000</v>
      </c>
      <c r="E1423" s="77">
        <v>195000</v>
      </c>
    </row>
    <row r="1424" spans="1:5" x14ac:dyDescent="0.25">
      <c r="A1424" s="73" t="s">
        <v>2077</v>
      </c>
      <c r="B1424" s="74" t="s">
        <v>2204</v>
      </c>
      <c r="C1424" s="75" t="s">
        <v>2205</v>
      </c>
      <c r="D1424" s="76">
        <v>152000</v>
      </c>
      <c r="E1424" s="77">
        <v>195000</v>
      </c>
    </row>
    <row r="1425" spans="1:5" x14ac:dyDescent="0.25">
      <c r="A1425" s="73" t="s">
        <v>2077</v>
      </c>
      <c r="B1425" s="74" t="s">
        <v>2206</v>
      </c>
      <c r="C1425" s="75" t="s">
        <v>2207</v>
      </c>
      <c r="D1425" s="76">
        <v>152000</v>
      </c>
      <c r="E1425" s="77">
        <v>195000</v>
      </c>
    </row>
    <row r="1426" spans="1:5" x14ac:dyDescent="0.25">
      <c r="A1426" s="73" t="s">
        <v>2077</v>
      </c>
      <c r="B1426" s="74" t="s">
        <v>2208</v>
      </c>
      <c r="C1426" s="75" t="s">
        <v>2209</v>
      </c>
      <c r="D1426" s="76">
        <v>152000</v>
      </c>
      <c r="E1426" s="77">
        <v>195000</v>
      </c>
    </row>
    <row r="1427" spans="1:5" x14ac:dyDescent="0.25">
      <c r="A1427" s="73" t="s">
        <v>2077</v>
      </c>
      <c r="B1427" s="74" t="s">
        <v>2210</v>
      </c>
      <c r="C1427" s="75" t="s">
        <v>2211</v>
      </c>
      <c r="D1427" s="76">
        <v>152000</v>
      </c>
      <c r="E1427" s="77">
        <v>195000</v>
      </c>
    </row>
    <row r="1428" spans="1:5" x14ac:dyDescent="0.25">
      <c r="A1428" s="73" t="s">
        <v>2212</v>
      </c>
      <c r="B1428" s="74" t="s">
        <v>868</v>
      </c>
      <c r="C1428" s="75" t="s">
        <v>2213</v>
      </c>
      <c r="D1428" s="76">
        <v>152000</v>
      </c>
      <c r="E1428" s="77">
        <v>194000</v>
      </c>
    </row>
    <row r="1429" spans="1:5" x14ac:dyDescent="0.25">
      <c r="A1429" s="73" t="s">
        <v>2212</v>
      </c>
      <c r="B1429" s="74" t="s">
        <v>1206</v>
      </c>
      <c r="C1429" s="75" t="s">
        <v>2213</v>
      </c>
      <c r="D1429" s="76">
        <v>152000</v>
      </c>
      <c r="E1429" s="77">
        <v>194000</v>
      </c>
    </row>
    <row r="1430" spans="1:5" x14ac:dyDescent="0.25">
      <c r="A1430" s="73" t="s">
        <v>2212</v>
      </c>
      <c r="B1430" s="74" t="s">
        <v>137</v>
      </c>
      <c r="C1430" s="75" t="s">
        <v>2214</v>
      </c>
      <c r="D1430" s="76">
        <v>147000</v>
      </c>
      <c r="E1430" s="77">
        <v>188000</v>
      </c>
    </row>
    <row r="1431" spans="1:5" x14ac:dyDescent="0.25">
      <c r="A1431" s="73" t="s">
        <v>2212</v>
      </c>
      <c r="B1431" s="74" t="s">
        <v>2215</v>
      </c>
      <c r="C1431" s="75" t="s">
        <v>2216</v>
      </c>
      <c r="D1431" s="76">
        <v>152000</v>
      </c>
      <c r="E1431" s="77">
        <v>194000</v>
      </c>
    </row>
    <row r="1432" spans="1:5" x14ac:dyDescent="0.25">
      <c r="A1432" s="73" t="s">
        <v>2212</v>
      </c>
      <c r="B1432" s="74" t="s">
        <v>139</v>
      </c>
      <c r="C1432" s="75" t="s">
        <v>2216</v>
      </c>
      <c r="D1432" s="76">
        <v>166000</v>
      </c>
      <c r="E1432" s="77">
        <v>213000</v>
      </c>
    </row>
    <row r="1433" spans="1:5" x14ac:dyDescent="0.25">
      <c r="A1433" s="73" t="s">
        <v>2212</v>
      </c>
      <c r="B1433" s="74" t="s">
        <v>151</v>
      </c>
      <c r="C1433" s="75" t="s">
        <v>2216</v>
      </c>
      <c r="D1433" s="76">
        <v>152000</v>
      </c>
      <c r="E1433" s="77">
        <v>194000</v>
      </c>
    </row>
    <row r="1434" spans="1:5" x14ac:dyDescent="0.25">
      <c r="A1434" s="73" t="s">
        <v>2212</v>
      </c>
      <c r="B1434" s="74" t="s">
        <v>2217</v>
      </c>
      <c r="C1434" s="75" t="s">
        <v>2218</v>
      </c>
      <c r="D1434" s="76">
        <v>156000</v>
      </c>
      <c r="E1434" s="77">
        <v>200000</v>
      </c>
    </row>
    <row r="1435" spans="1:5" x14ac:dyDescent="0.25">
      <c r="A1435" s="73" t="s">
        <v>2212</v>
      </c>
      <c r="B1435" s="74" t="s">
        <v>2219</v>
      </c>
      <c r="C1435" s="75" t="s">
        <v>2218</v>
      </c>
      <c r="D1435" s="76">
        <v>156000</v>
      </c>
      <c r="E1435" s="77">
        <v>200000</v>
      </c>
    </row>
    <row r="1436" spans="1:5" x14ac:dyDescent="0.25">
      <c r="A1436" s="73" t="s">
        <v>2212</v>
      </c>
      <c r="B1436" s="74" t="s">
        <v>80</v>
      </c>
      <c r="C1436" s="75" t="s">
        <v>2218</v>
      </c>
      <c r="D1436" s="76">
        <v>182000</v>
      </c>
      <c r="E1436" s="77">
        <v>233000</v>
      </c>
    </row>
    <row r="1437" spans="1:5" x14ac:dyDescent="0.25">
      <c r="A1437" s="73" t="s">
        <v>2212</v>
      </c>
      <c r="B1437" s="74" t="s">
        <v>2220</v>
      </c>
      <c r="C1437" s="75" t="s">
        <v>2218</v>
      </c>
      <c r="D1437" s="76">
        <v>160000</v>
      </c>
      <c r="E1437" s="77">
        <v>205000</v>
      </c>
    </row>
    <row r="1438" spans="1:5" x14ac:dyDescent="0.25">
      <c r="A1438" s="73" t="s">
        <v>2212</v>
      </c>
      <c r="B1438" s="74" t="s">
        <v>1727</v>
      </c>
      <c r="C1438" s="75" t="s">
        <v>2221</v>
      </c>
      <c r="D1438" s="76">
        <v>143000</v>
      </c>
      <c r="E1438" s="77">
        <v>184000</v>
      </c>
    </row>
    <row r="1439" spans="1:5" x14ac:dyDescent="0.25">
      <c r="A1439" s="73" t="s">
        <v>2212</v>
      </c>
      <c r="B1439" s="74" t="s">
        <v>2222</v>
      </c>
      <c r="C1439" s="75" t="s">
        <v>2223</v>
      </c>
      <c r="D1439" s="76">
        <v>143000</v>
      </c>
      <c r="E1439" s="77">
        <v>184000</v>
      </c>
    </row>
    <row r="1440" spans="1:5" x14ac:dyDescent="0.25">
      <c r="A1440" s="73" t="s">
        <v>2212</v>
      </c>
      <c r="B1440" s="74" t="s">
        <v>700</v>
      </c>
      <c r="C1440" s="75" t="s">
        <v>277</v>
      </c>
      <c r="D1440" s="76">
        <v>174000</v>
      </c>
      <c r="E1440" s="77">
        <v>222000</v>
      </c>
    </row>
    <row r="1441" spans="1:5" x14ac:dyDescent="0.25">
      <c r="A1441" s="73" t="s">
        <v>2212</v>
      </c>
      <c r="B1441" s="74" t="s">
        <v>258</v>
      </c>
      <c r="C1441" s="75" t="s">
        <v>2224</v>
      </c>
      <c r="D1441" s="76">
        <v>143000</v>
      </c>
      <c r="E1441" s="77">
        <v>184000</v>
      </c>
    </row>
    <row r="1442" spans="1:5" x14ac:dyDescent="0.25">
      <c r="A1442" s="73" t="s">
        <v>2212</v>
      </c>
      <c r="B1442" s="74" t="s">
        <v>147</v>
      </c>
      <c r="C1442" s="75" t="s">
        <v>2225</v>
      </c>
      <c r="D1442" s="76">
        <v>143000</v>
      </c>
      <c r="E1442" s="77">
        <v>184000</v>
      </c>
    </row>
    <row r="1443" spans="1:5" x14ac:dyDescent="0.25">
      <c r="A1443" s="73" t="s">
        <v>2212</v>
      </c>
      <c r="B1443" s="74" t="s">
        <v>2226</v>
      </c>
      <c r="C1443" s="75" t="s">
        <v>2227</v>
      </c>
      <c r="D1443" s="76">
        <v>153000</v>
      </c>
      <c r="E1443" s="77">
        <v>196000</v>
      </c>
    </row>
    <row r="1444" spans="1:5" x14ac:dyDescent="0.25">
      <c r="A1444" s="73" t="s">
        <v>2212</v>
      </c>
      <c r="B1444" s="74" t="s">
        <v>2228</v>
      </c>
      <c r="C1444" s="75" t="s">
        <v>2229</v>
      </c>
      <c r="D1444" s="76">
        <v>154000</v>
      </c>
      <c r="E1444" s="77">
        <v>197000</v>
      </c>
    </row>
    <row r="1445" spans="1:5" x14ac:dyDescent="0.25">
      <c r="A1445" s="73" t="s">
        <v>2212</v>
      </c>
      <c r="B1445" s="74" t="s">
        <v>496</v>
      </c>
      <c r="C1445" s="75" t="s">
        <v>2230</v>
      </c>
      <c r="D1445" s="76">
        <v>147000</v>
      </c>
      <c r="E1445" s="77">
        <v>188000</v>
      </c>
    </row>
    <row r="1446" spans="1:5" x14ac:dyDescent="0.25">
      <c r="A1446" s="73" t="s">
        <v>2212</v>
      </c>
      <c r="B1446" s="74" t="s">
        <v>2231</v>
      </c>
      <c r="C1446" s="75" t="s">
        <v>2232</v>
      </c>
      <c r="D1446" s="76">
        <v>143000</v>
      </c>
      <c r="E1446" s="77">
        <v>184000</v>
      </c>
    </row>
    <row r="1447" spans="1:5" x14ac:dyDescent="0.25">
      <c r="A1447" s="73" t="s">
        <v>2212</v>
      </c>
      <c r="B1447" s="74" t="s">
        <v>2233</v>
      </c>
      <c r="C1447" s="75" t="s">
        <v>2234</v>
      </c>
      <c r="D1447" s="76">
        <v>143000</v>
      </c>
      <c r="E1447" s="77">
        <v>184000</v>
      </c>
    </row>
    <row r="1448" spans="1:5" x14ac:dyDescent="0.25">
      <c r="A1448" s="73" t="s">
        <v>2212</v>
      </c>
      <c r="B1448" s="74" t="s">
        <v>2235</v>
      </c>
      <c r="C1448" s="75" t="s">
        <v>2236</v>
      </c>
      <c r="D1448" s="76">
        <v>143000</v>
      </c>
      <c r="E1448" s="77">
        <v>184000</v>
      </c>
    </row>
    <row r="1449" spans="1:5" x14ac:dyDescent="0.25">
      <c r="A1449" s="73" t="s">
        <v>2212</v>
      </c>
      <c r="B1449" s="74" t="s">
        <v>2237</v>
      </c>
      <c r="C1449" s="75" t="s">
        <v>2238</v>
      </c>
      <c r="D1449" s="76">
        <v>147000</v>
      </c>
      <c r="E1449" s="77">
        <v>188000</v>
      </c>
    </row>
    <row r="1450" spans="1:5" x14ac:dyDescent="0.25">
      <c r="A1450" s="73" t="s">
        <v>2212</v>
      </c>
      <c r="B1450" s="74" t="s">
        <v>47</v>
      </c>
      <c r="C1450" s="75" t="s">
        <v>2239</v>
      </c>
      <c r="D1450" s="76">
        <v>143000</v>
      </c>
      <c r="E1450" s="77">
        <v>184000</v>
      </c>
    </row>
    <row r="1451" spans="1:5" x14ac:dyDescent="0.25">
      <c r="A1451" s="73" t="s">
        <v>2212</v>
      </c>
      <c r="B1451" s="74" t="s">
        <v>296</v>
      </c>
      <c r="C1451" s="75" t="s">
        <v>2240</v>
      </c>
      <c r="D1451" s="76">
        <v>159000</v>
      </c>
      <c r="E1451" s="77">
        <v>204000</v>
      </c>
    </row>
    <row r="1452" spans="1:5" x14ac:dyDescent="0.25">
      <c r="A1452" s="73" t="s">
        <v>2212</v>
      </c>
      <c r="B1452" s="74" t="s">
        <v>1335</v>
      </c>
      <c r="C1452" s="75" t="s">
        <v>2241</v>
      </c>
      <c r="D1452" s="76">
        <v>143000</v>
      </c>
      <c r="E1452" s="77">
        <v>184000</v>
      </c>
    </row>
    <row r="1453" spans="1:5" x14ac:dyDescent="0.25">
      <c r="A1453" s="73" t="s">
        <v>2212</v>
      </c>
      <c r="B1453" s="74" t="s">
        <v>103</v>
      </c>
      <c r="C1453" s="75" t="s">
        <v>2242</v>
      </c>
      <c r="D1453" s="76">
        <v>143000</v>
      </c>
      <c r="E1453" s="77">
        <v>184000</v>
      </c>
    </row>
    <row r="1454" spans="1:5" x14ac:dyDescent="0.25">
      <c r="A1454" s="73" t="s">
        <v>2212</v>
      </c>
      <c r="B1454" s="74" t="s">
        <v>2243</v>
      </c>
      <c r="C1454" s="75" t="s">
        <v>2244</v>
      </c>
      <c r="D1454" s="76">
        <v>143000</v>
      </c>
      <c r="E1454" s="77">
        <v>184000</v>
      </c>
    </row>
    <row r="1455" spans="1:5" x14ac:dyDescent="0.25">
      <c r="A1455" s="73" t="s">
        <v>2212</v>
      </c>
      <c r="B1455" s="74" t="s">
        <v>105</v>
      </c>
      <c r="C1455" s="75" t="s">
        <v>2245</v>
      </c>
      <c r="D1455" s="76">
        <v>143000</v>
      </c>
      <c r="E1455" s="77">
        <v>184000</v>
      </c>
    </row>
    <row r="1456" spans="1:5" x14ac:dyDescent="0.25">
      <c r="A1456" s="73" t="s">
        <v>2212</v>
      </c>
      <c r="B1456" s="74" t="s">
        <v>107</v>
      </c>
      <c r="C1456" s="75" t="s">
        <v>2246</v>
      </c>
      <c r="D1456" s="76">
        <v>143000</v>
      </c>
      <c r="E1456" s="77">
        <v>184000</v>
      </c>
    </row>
    <row r="1457" spans="1:5" x14ac:dyDescent="0.25">
      <c r="A1457" s="73" t="s">
        <v>2212</v>
      </c>
      <c r="B1457" s="74" t="s">
        <v>2247</v>
      </c>
      <c r="C1457" s="75" t="s">
        <v>2248</v>
      </c>
      <c r="D1457" s="76">
        <v>143000</v>
      </c>
      <c r="E1457" s="77">
        <v>184000</v>
      </c>
    </row>
    <row r="1458" spans="1:5" x14ac:dyDescent="0.25">
      <c r="A1458" s="73" t="s">
        <v>2212</v>
      </c>
      <c r="B1458" s="74" t="s">
        <v>117</v>
      </c>
      <c r="C1458" s="75" t="s">
        <v>2249</v>
      </c>
      <c r="D1458" s="76">
        <v>143000</v>
      </c>
      <c r="E1458" s="77">
        <v>184000</v>
      </c>
    </row>
    <row r="1459" spans="1:5" x14ac:dyDescent="0.25">
      <c r="A1459" s="73" t="s">
        <v>2212</v>
      </c>
      <c r="B1459" s="74" t="s">
        <v>133</v>
      </c>
      <c r="C1459" s="75" t="s">
        <v>2250</v>
      </c>
      <c r="D1459" s="76">
        <v>143000</v>
      </c>
      <c r="E1459" s="77">
        <v>184000</v>
      </c>
    </row>
    <row r="1460" spans="1:5" x14ac:dyDescent="0.25">
      <c r="A1460" s="73" t="s">
        <v>2212</v>
      </c>
      <c r="B1460" s="74" t="s">
        <v>2251</v>
      </c>
      <c r="C1460" s="75" t="s">
        <v>2252</v>
      </c>
      <c r="D1460" s="76">
        <v>143000</v>
      </c>
      <c r="E1460" s="77">
        <v>184000</v>
      </c>
    </row>
    <row r="1461" spans="1:5" x14ac:dyDescent="0.25">
      <c r="A1461" s="73" t="s">
        <v>2212</v>
      </c>
      <c r="B1461" s="74" t="s">
        <v>135</v>
      </c>
      <c r="C1461" s="75" t="s">
        <v>2253</v>
      </c>
      <c r="D1461" s="76">
        <v>143000</v>
      </c>
      <c r="E1461" s="77">
        <v>184000</v>
      </c>
    </row>
    <row r="1462" spans="1:5" x14ac:dyDescent="0.25">
      <c r="A1462" s="73" t="s">
        <v>2212</v>
      </c>
      <c r="B1462" s="74" t="s">
        <v>2254</v>
      </c>
      <c r="C1462" s="75" t="s">
        <v>2255</v>
      </c>
      <c r="D1462" s="76">
        <v>143000</v>
      </c>
      <c r="E1462" s="77">
        <v>184000</v>
      </c>
    </row>
    <row r="1463" spans="1:5" x14ac:dyDescent="0.25">
      <c r="A1463" s="73" t="s">
        <v>2212</v>
      </c>
      <c r="B1463" s="74" t="s">
        <v>713</v>
      </c>
      <c r="C1463" s="75" t="s">
        <v>2256</v>
      </c>
      <c r="D1463" s="76">
        <v>143000</v>
      </c>
      <c r="E1463" s="77">
        <v>184000</v>
      </c>
    </row>
    <row r="1464" spans="1:5" x14ac:dyDescent="0.25">
      <c r="A1464" s="73" t="s">
        <v>2212</v>
      </c>
      <c r="B1464" s="74" t="s">
        <v>2257</v>
      </c>
      <c r="C1464" s="75" t="s">
        <v>2258</v>
      </c>
      <c r="D1464" s="76">
        <v>143000</v>
      </c>
      <c r="E1464" s="77">
        <v>184000</v>
      </c>
    </row>
    <row r="1465" spans="1:5" x14ac:dyDescent="0.25">
      <c r="A1465" s="73" t="s">
        <v>2212</v>
      </c>
      <c r="B1465" s="74" t="s">
        <v>2259</v>
      </c>
      <c r="C1465" s="75" t="s">
        <v>2260</v>
      </c>
      <c r="D1465" s="76">
        <v>143000</v>
      </c>
      <c r="E1465" s="77">
        <v>184000</v>
      </c>
    </row>
    <row r="1466" spans="1:5" x14ac:dyDescent="0.25">
      <c r="A1466" s="73" t="s">
        <v>2212</v>
      </c>
      <c r="B1466" s="74" t="s">
        <v>2261</v>
      </c>
      <c r="C1466" s="75" t="s">
        <v>2262</v>
      </c>
      <c r="D1466" s="76">
        <v>143000</v>
      </c>
      <c r="E1466" s="77">
        <v>184000</v>
      </c>
    </row>
    <row r="1467" spans="1:5" x14ac:dyDescent="0.25">
      <c r="A1467" s="73" t="s">
        <v>2212</v>
      </c>
      <c r="B1467" s="74" t="s">
        <v>751</v>
      </c>
      <c r="C1467" s="75" t="s">
        <v>2263</v>
      </c>
      <c r="D1467" s="76">
        <v>143000</v>
      </c>
      <c r="E1467" s="77">
        <v>184000</v>
      </c>
    </row>
    <row r="1468" spans="1:5" x14ac:dyDescent="0.25">
      <c r="A1468" s="73" t="s">
        <v>2212</v>
      </c>
      <c r="B1468" s="74" t="s">
        <v>54</v>
      </c>
      <c r="C1468" s="75" t="s">
        <v>2264</v>
      </c>
      <c r="D1468" s="76">
        <v>143000</v>
      </c>
      <c r="E1468" s="77">
        <v>184000</v>
      </c>
    </row>
    <row r="1469" spans="1:5" x14ac:dyDescent="0.25">
      <c r="A1469" s="73" t="s">
        <v>2212</v>
      </c>
      <c r="B1469" s="74" t="s">
        <v>2265</v>
      </c>
      <c r="C1469" s="75" t="s">
        <v>2266</v>
      </c>
      <c r="D1469" s="76">
        <v>143000</v>
      </c>
      <c r="E1469" s="77">
        <v>184000</v>
      </c>
    </row>
    <row r="1470" spans="1:5" x14ac:dyDescent="0.25">
      <c r="A1470" s="73" t="s">
        <v>2212</v>
      </c>
      <c r="B1470" s="74" t="s">
        <v>788</v>
      </c>
      <c r="C1470" s="75" t="s">
        <v>2267</v>
      </c>
      <c r="D1470" s="76">
        <v>143000</v>
      </c>
      <c r="E1470" s="77">
        <v>184000</v>
      </c>
    </row>
    <row r="1471" spans="1:5" x14ac:dyDescent="0.25">
      <c r="A1471" s="73" t="s">
        <v>2212</v>
      </c>
      <c r="B1471" s="74" t="s">
        <v>2268</v>
      </c>
      <c r="C1471" s="75" t="s">
        <v>2269</v>
      </c>
      <c r="D1471" s="76">
        <v>143000</v>
      </c>
      <c r="E1471" s="77">
        <v>184000</v>
      </c>
    </row>
    <row r="1472" spans="1:5" x14ac:dyDescent="0.25">
      <c r="A1472" s="73" t="s">
        <v>2212</v>
      </c>
      <c r="B1472" s="74" t="s">
        <v>332</v>
      </c>
      <c r="C1472" s="75" t="s">
        <v>2270</v>
      </c>
      <c r="D1472" s="76">
        <v>206000</v>
      </c>
      <c r="E1472" s="77">
        <v>264000</v>
      </c>
    </row>
    <row r="1473" spans="1:5" x14ac:dyDescent="0.25">
      <c r="A1473" s="73" t="s">
        <v>2212</v>
      </c>
      <c r="B1473" s="74" t="s">
        <v>75</v>
      </c>
      <c r="C1473" s="75" t="s">
        <v>2271</v>
      </c>
      <c r="D1473" s="76">
        <v>152000</v>
      </c>
      <c r="E1473" s="77">
        <v>195000</v>
      </c>
    </row>
    <row r="1474" spans="1:5" x14ac:dyDescent="0.25">
      <c r="A1474" s="73" t="s">
        <v>2212</v>
      </c>
      <c r="B1474" s="74" t="s">
        <v>65</v>
      </c>
      <c r="C1474" s="75" t="s">
        <v>2272</v>
      </c>
      <c r="D1474" s="76">
        <v>143000</v>
      </c>
      <c r="E1474" s="77">
        <v>184000</v>
      </c>
    </row>
    <row r="1475" spans="1:5" x14ac:dyDescent="0.25">
      <c r="A1475" s="73" t="s">
        <v>2212</v>
      </c>
      <c r="B1475" s="74" t="s">
        <v>2273</v>
      </c>
      <c r="C1475" s="75" t="s">
        <v>2274</v>
      </c>
      <c r="D1475" s="76">
        <v>143000</v>
      </c>
      <c r="E1475" s="77">
        <v>184000</v>
      </c>
    </row>
    <row r="1476" spans="1:5" x14ac:dyDescent="0.25">
      <c r="A1476" s="73" t="s">
        <v>2212</v>
      </c>
      <c r="B1476" s="74" t="s">
        <v>49</v>
      </c>
      <c r="C1476" s="75" t="s">
        <v>2275</v>
      </c>
      <c r="D1476" s="76">
        <v>149000</v>
      </c>
      <c r="E1476" s="77">
        <v>191000</v>
      </c>
    </row>
    <row r="1477" spans="1:5" x14ac:dyDescent="0.25">
      <c r="A1477" s="73" t="s">
        <v>2212</v>
      </c>
      <c r="B1477" s="74" t="s">
        <v>2276</v>
      </c>
      <c r="C1477" s="75" t="s">
        <v>2277</v>
      </c>
      <c r="D1477" s="76">
        <v>143000</v>
      </c>
      <c r="E1477" s="77">
        <v>184000</v>
      </c>
    </row>
    <row r="1478" spans="1:5" x14ac:dyDescent="0.25">
      <c r="A1478" s="73" t="s">
        <v>2212</v>
      </c>
      <c r="B1478" s="74" t="s">
        <v>280</v>
      </c>
      <c r="C1478" s="75" t="s">
        <v>2278</v>
      </c>
      <c r="D1478" s="76">
        <v>148000</v>
      </c>
      <c r="E1478" s="77">
        <v>189000</v>
      </c>
    </row>
    <row r="1479" spans="1:5" x14ac:dyDescent="0.25">
      <c r="A1479" s="73" t="s">
        <v>2212</v>
      </c>
      <c r="B1479" s="74" t="s">
        <v>86</v>
      </c>
      <c r="C1479" s="75" t="s">
        <v>2279</v>
      </c>
      <c r="D1479" s="76">
        <v>149000</v>
      </c>
      <c r="E1479" s="77">
        <v>191000</v>
      </c>
    </row>
    <row r="1480" spans="1:5" x14ac:dyDescent="0.25">
      <c r="A1480" s="73" t="s">
        <v>2212</v>
      </c>
      <c r="B1480" s="74" t="s">
        <v>145</v>
      </c>
      <c r="C1480" s="75" t="s">
        <v>2280</v>
      </c>
      <c r="D1480" s="76">
        <v>143000</v>
      </c>
      <c r="E1480" s="77">
        <v>184000</v>
      </c>
    </row>
    <row r="1481" spans="1:5" x14ac:dyDescent="0.25">
      <c r="A1481" s="73" t="s">
        <v>2212</v>
      </c>
      <c r="B1481" s="74" t="s">
        <v>149</v>
      </c>
      <c r="C1481" s="75" t="s">
        <v>2281</v>
      </c>
      <c r="D1481" s="76">
        <v>143000</v>
      </c>
      <c r="E1481" s="77">
        <v>184000</v>
      </c>
    </row>
    <row r="1482" spans="1:5" x14ac:dyDescent="0.25">
      <c r="A1482" s="73" t="s">
        <v>2212</v>
      </c>
      <c r="B1482" s="74" t="s">
        <v>87</v>
      </c>
      <c r="C1482" s="75" t="s">
        <v>2282</v>
      </c>
      <c r="D1482" s="76">
        <v>143000</v>
      </c>
      <c r="E1482" s="77">
        <v>184000</v>
      </c>
    </row>
    <row r="1483" spans="1:5" x14ac:dyDescent="0.25">
      <c r="A1483" s="73" t="s">
        <v>2212</v>
      </c>
      <c r="B1483" s="74" t="s">
        <v>2283</v>
      </c>
      <c r="C1483" s="75" t="s">
        <v>2284</v>
      </c>
      <c r="D1483" s="76">
        <v>143000</v>
      </c>
      <c r="E1483" s="77">
        <v>184000</v>
      </c>
    </row>
    <row r="1484" spans="1:5" x14ac:dyDescent="0.25">
      <c r="A1484" s="73" t="s">
        <v>2212</v>
      </c>
      <c r="B1484" s="74" t="s">
        <v>345</v>
      </c>
      <c r="C1484" s="75" t="s">
        <v>2285</v>
      </c>
      <c r="D1484" s="76">
        <v>143000</v>
      </c>
      <c r="E1484" s="77">
        <v>184000</v>
      </c>
    </row>
    <row r="1485" spans="1:5" x14ac:dyDescent="0.25">
      <c r="A1485" s="73" t="s">
        <v>2212</v>
      </c>
      <c r="B1485" s="74" t="s">
        <v>2286</v>
      </c>
      <c r="C1485" s="75" t="s">
        <v>2287</v>
      </c>
      <c r="D1485" s="76">
        <v>143000</v>
      </c>
      <c r="E1485" s="77">
        <v>184000</v>
      </c>
    </row>
    <row r="1486" spans="1:5" x14ac:dyDescent="0.25">
      <c r="A1486" s="73" t="s">
        <v>2212</v>
      </c>
      <c r="B1486" s="74" t="s">
        <v>2288</v>
      </c>
      <c r="C1486" s="75" t="s">
        <v>2289</v>
      </c>
      <c r="D1486" s="76">
        <v>202000</v>
      </c>
      <c r="E1486" s="77">
        <v>258000</v>
      </c>
    </row>
    <row r="1487" spans="1:5" x14ac:dyDescent="0.25">
      <c r="A1487" s="73" t="s">
        <v>2212</v>
      </c>
      <c r="B1487" s="74" t="s">
        <v>2290</v>
      </c>
      <c r="C1487" s="75" t="s">
        <v>2291</v>
      </c>
      <c r="D1487" s="76">
        <v>143000</v>
      </c>
      <c r="E1487" s="77">
        <v>184000</v>
      </c>
    </row>
    <row r="1488" spans="1:5" x14ac:dyDescent="0.25">
      <c r="A1488" s="73" t="s">
        <v>2212</v>
      </c>
      <c r="B1488" s="74" t="s">
        <v>2292</v>
      </c>
      <c r="C1488" s="75" t="s">
        <v>2293</v>
      </c>
      <c r="D1488" s="76">
        <v>145000</v>
      </c>
      <c r="E1488" s="77">
        <v>186000</v>
      </c>
    </row>
    <row r="1489" spans="1:5" x14ac:dyDescent="0.25">
      <c r="A1489" s="73" t="s">
        <v>2212</v>
      </c>
      <c r="B1489" s="74" t="s">
        <v>153</v>
      </c>
      <c r="C1489" s="75" t="s">
        <v>2294</v>
      </c>
      <c r="D1489" s="76">
        <v>143000</v>
      </c>
      <c r="E1489" s="77">
        <v>184000</v>
      </c>
    </row>
    <row r="1490" spans="1:5" x14ac:dyDescent="0.25">
      <c r="A1490" s="73" t="s">
        <v>2212</v>
      </c>
      <c r="B1490" s="74" t="s">
        <v>2295</v>
      </c>
      <c r="C1490" s="75" t="s">
        <v>2296</v>
      </c>
      <c r="D1490" s="76">
        <v>143000</v>
      </c>
      <c r="E1490" s="77">
        <v>184000</v>
      </c>
    </row>
    <row r="1491" spans="1:5" x14ac:dyDescent="0.25">
      <c r="A1491" s="73" t="s">
        <v>2212</v>
      </c>
      <c r="B1491" s="74" t="s">
        <v>2297</v>
      </c>
      <c r="C1491" s="75" t="s">
        <v>2298</v>
      </c>
      <c r="D1491" s="76">
        <v>143000</v>
      </c>
      <c r="E1491" s="77">
        <v>184000</v>
      </c>
    </row>
    <row r="1492" spans="1:5" x14ac:dyDescent="0.25">
      <c r="A1492" s="73" t="s">
        <v>2212</v>
      </c>
      <c r="B1492" s="74" t="s">
        <v>894</v>
      </c>
      <c r="C1492" s="75" t="s">
        <v>2299</v>
      </c>
      <c r="D1492" s="76">
        <v>143000</v>
      </c>
      <c r="E1492" s="77">
        <v>184000</v>
      </c>
    </row>
    <row r="1493" spans="1:5" x14ac:dyDescent="0.25">
      <c r="A1493" s="73" t="s">
        <v>2212</v>
      </c>
      <c r="B1493" s="74" t="s">
        <v>361</v>
      </c>
      <c r="C1493" s="75" t="s">
        <v>2300</v>
      </c>
      <c r="D1493" s="76">
        <v>143000</v>
      </c>
      <c r="E1493" s="77">
        <v>184000</v>
      </c>
    </row>
    <row r="1494" spans="1:5" x14ac:dyDescent="0.25">
      <c r="A1494" s="73" t="s">
        <v>2212</v>
      </c>
      <c r="B1494" s="74" t="s">
        <v>2301</v>
      </c>
      <c r="C1494" s="75" t="s">
        <v>2302</v>
      </c>
      <c r="D1494" s="76">
        <v>143000</v>
      </c>
      <c r="E1494" s="77">
        <v>184000</v>
      </c>
    </row>
    <row r="1495" spans="1:5" x14ac:dyDescent="0.25">
      <c r="A1495" s="73" t="s">
        <v>2212</v>
      </c>
      <c r="B1495" s="74" t="s">
        <v>1567</v>
      </c>
      <c r="C1495" s="75" t="s">
        <v>2303</v>
      </c>
      <c r="D1495" s="76">
        <v>143000</v>
      </c>
      <c r="E1495" s="77">
        <v>184000</v>
      </c>
    </row>
    <row r="1496" spans="1:5" x14ac:dyDescent="0.25">
      <c r="A1496" s="73" t="s">
        <v>2212</v>
      </c>
      <c r="B1496" s="74" t="s">
        <v>369</v>
      </c>
      <c r="C1496" s="75" t="s">
        <v>2304</v>
      </c>
      <c r="D1496" s="76">
        <v>143000</v>
      </c>
      <c r="E1496" s="77">
        <v>184000</v>
      </c>
    </row>
    <row r="1497" spans="1:5" x14ac:dyDescent="0.25">
      <c r="A1497" s="73" t="s">
        <v>2212</v>
      </c>
      <c r="B1497" s="74" t="s">
        <v>2305</v>
      </c>
      <c r="C1497" s="75" t="s">
        <v>2306</v>
      </c>
      <c r="D1497" s="76">
        <v>143000</v>
      </c>
      <c r="E1497" s="77">
        <v>184000</v>
      </c>
    </row>
    <row r="1498" spans="1:5" x14ac:dyDescent="0.25">
      <c r="A1498" s="73" t="s">
        <v>2212</v>
      </c>
      <c r="B1498" s="74" t="s">
        <v>2307</v>
      </c>
      <c r="C1498" s="75" t="s">
        <v>2308</v>
      </c>
      <c r="D1498" s="76">
        <v>143000</v>
      </c>
      <c r="E1498" s="77">
        <v>184000</v>
      </c>
    </row>
    <row r="1499" spans="1:5" x14ac:dyDescent="0.25">
      <c r="A1499" s="73" t="s">
        <v>2212</v>
      </c>
      <c r="B1499" s="74" t="s">
        <v>2309</v>
      </c>
      <c r="C1499" s="75" t="s">
        <v>2310</v>
      </c>
      <c r="D1499" s="76">
        <v>143000</v>
      </c>
      <c r="E1499" s="77">
        <v>184000</v>
      </c>
    </row>
    <row r="1500" spans="1:5" x14ac:dyDescent="0.25">
      <c r="A1500" s="73" t="s">
        <v>2212</v>
      </c>
      <c r="B1500" s="74" t="s">
        <v>2311</v>
      </c>
      <c r="C1500" s="75" t="s">
        <v>2312</v>
      </c>
      <c r="D1500" s="76">
        <v>143000</v>
      </c>
      <c r="E1500" s="77">
        <v>184000</v>
      </c>
    </row>
    <row r="1501" spans="1:5" x14ac:dyDescent="0.25">
      <c r="A1501" s="73" t="s">
        <v>2212</v>
      </c>
      <c r="B1501" s="74" t="s">
        <v>371</v>
      </c>
      <c r="C1501" s="75" t="s">
        <v>2313</v>
      </c>
      <c r="D1501" s="76">
        <v>147000</v>
      </c>
      <c r="E1501" s="77">
        <v>188000</v>
      </c>
    </row>
    <row r="1502" spans="1:5" x14ac:dyDescent="0.25">
      <c r="A1502" s="73" t="s">
        <v>2212</v>
      </c>
      <c r="B1502" s="74" t="s">
        <v>2314</v>
      </c>
      <c r="C1502" s="75" t="s">
        <v>2315</v>
      </c>
      <c r="D1502" s="76">
        <v>143000</v>
      </c>
      <c r="E1502" s="77">
        <v>184000</v>
      </c>
    </row>
    <row r="1503" spans="1:5" x14ac:dyDescent="0.25">
      <c r="A1503" s="73" t="s">
        <v>2212</v>
      </c>
      <c r="B1503" s="74" t="s">
        <v>937</v>
      </c>
      <c r="C1503" s="75" t="s">
        <v>2316</v>
      </c>
      <c r="D1503" s="76">
        <v>152000</v>
      </c>
      <c r="E1503" s="77">
        <v>194000</v>
      </c>
    </row>
    <row r="1504" spans="1:5" x14ac:dyDescent="0.25">
      <c r="A1504" s="73" t="s">
        <v>2212</v>
      </c>
      <c r="B1504" s="74" t="s">
        <v>163</v>
      </c>
      <c r="C1504" s="75" t="s">
        <v>2317</v>
      </c>
      <c r="D1504" s="76">
        <v>143000</v>
      </c>
      <c r="E1504" s="77">
        <v>184000</v>
      </c>
    </row>
    <row r="1505" spans="1:5" x14ac:dyDescent="0.25">
      <c r="A1505" s="73" t="s">
        <v>2212</v>
      </c>
      <c r="B1505" s="74" t="s">
        <v>940</v>
      </c>
      <c r="C1505" s="75" t="s">
        <v>2318</v>
      </c>
      <c r="D1505" s="76">
        <v>143000</v>
      </c>
      <c r="E1505" s="77">
        <v>184000</v>
      </c>
    </row>
    <row r="1506" spans="1:5" x14ac:dyDescent="0.25">
      <c r="A1506" s="73" t="s">
        <v>2212</v>
      </c>
      <c r="B1506" s="74" t="s">
        <v>942</v>
      </c>
      <c r="C1506" s="75" t="s">
        <v>2319</v>
      </c>
      <c r="D1506" s="76">
        <v>143000</v>
      </c>
      <c r="E1506" s="77">
        <v>184000</v>
      </c>
    </row>
    <row r="1507" spans="1:5" x14ac:dyDescent="0.25">
      <c r="A1507" s="73" t="s">
        <v>2212</v>
      </c>
      <c r="B1507" s="74" t="s">
        <v>950</v>
      </c>
      <c r="C1507" s="75" t="s">
        <v>2320</v>
      </c>
      <c r="D1507" s="76">
        <v>143000</v>
      </c>
      <c r="E1507" s="77">
        <v>184000</v>
      </c>
    </row>
    <row r="1508" spans="1:5" x14ac:dyDescent="0.25">
      <c r="A1508" s="73" t="s">
        <v>2212</v>
      </c>
      <c r="B1508" s="74" t="s">
        <v>167</v>
      </c>
      <c r="C1508" s="75" t="s">
        <v>2321</v>
      </c>
      <c r="D1508" s="76">
        <v>143000</v>
      </c>
      <c r="E1508" s="77">
        <v>184000</v>
      </c>
    </row>
    <row r="1509" spans="1:5" x14ac:dyDescent="0.25">
      <c r="A1509" s="73" t="s">
        <v>2212</v>
      </c>
      <c r="B1509" s="74" t="s">
        <v>2322</v>
      </c>
      <c r="C1509" s="75" t="s">
        <v>2323</v>
      </c>
      <c r="D1509" s="76">
        <v>143000</v>
      </c>
      <c r="E1509" s="77">
        <v>184000</v>
      </c>
    </row>
    <row r="1510" spans="1:5" x14ac:dyDescent="0.25">
      <c r="A1510" s="73" t="s">
        <v>2324</v>
      </c>
      <c r="B1510" s="74" t="s">
        <v>2325</v>
      </c>
      <c r="C1510" s="75" t="s">
        <v>1043</v>
      </c>
      <c r="D1510" s="76">
        <v>140000</v>
      </c>
      <c r="E1510" s="77">
        <v>179000</v>
      </c>
    </row>
    <row r="1511" spans="1:5" x14ac:dyDescent="0.25">
      <c r="A1511" s="73" t="s">
        <v>2324</v>
      </c>
      <c r="B1511" s="74" t="s">
        <v>2326</v>
      </c>
      <c r="C1511" s="75" t="s">
        <v>1043</v>
      </c>
      <c r="D1511" s="76">
        <v>141000</v>
      </c>
      <c r="E1511" s="77">
        <v>181000</v>
      </c>
    </row>
    <row r="1512" spans="1:5" x14ac:dyDescent="0.25">
      <c r="A1512" s="73" t="s">
        <v>2324</v>
      </c>
      <c r="B1512" s="74" t="s">
        <v>291</v>
      </c>
      <c r="C1512" s="75" t="s">
        <v>2327</v>
      </c>
      <c r="D1512" s="76">
        <v>161000</v>
      </c>
      <c r="E1512" s="77">
        <v>207000</v>
      </c>
    </row>
    <row r="1513" spans="1:5" x14ac:dyDescent="0.25">
      <c r="A1513" s="73" t="s">
        <v>2324</v>
      </c>
      <c r="B1513" s="74" t="s">
        <v>2328</v>
      </c>
      <c r="C1513" s="75" t="s">
        <v>2329</v>
      </c>
      <c r="D1513" s="76">
        <v>125000</v>
      </c>
      <c r="E1513" s="77">
        <v>161000</v>
      </c>
    </row>
    <row r="1514" spans="1:5" x14ac:dyDescent="0.25">
      <c r="A1514" s="73" t="s">
        <v>2324</v>
      </c>
      <c r="B1514" s="74" t="s">
        <v>2330</v>
      </c>
      <c r="C1514" s="75" t="s">
        <v>2331</v>
      </c>
      <c r="D1514" s="76">
        <v>143000</v>
      </c>
      <c r="E1514" s="77">
        <v>182000</v>
      </c>
    </row>
    <row r="1515" spans="1:5" x14ac:dyDescent="0.25">
      <c r="A1515" s="73" t="s">
        <v>2324</v>
      </c>
      <c r="B1515" s="74" t="s">
        <v>1436</v>
      </c>
      <c r="C1515" s="75" t="s">
        <v>2331</v>
      </c>
      <c r="D1515" s="76">
        <v>148000</v>
      </c>
      <c r="E1515" s="77">
        <v>189000</v>
      </c>
    </row>
    <row r="1516" spans="1:5" x14ac:dyDescent="0.25">
      <c r="A1516" s="73" t="s">
        <v>2324</v>
      </c>
      <c r="B1516" s="74" t="s">
        <v>2332</v>
      </c>
      <c r="C1516" s="75" t="s">
        <v>2333</v>
      </c>
      <c r="D1516" s="76">
        <v>143000</v>
      </c>
      <c r="E1516" s="77">
        <v>184000</v>
      </c>
    </row>
    <row r="1517" spans="1:5" x14ac:dyDescent="0.25">
      <c r="A1517" s="73" t="s">
        <v>2324</v>
      </c>
      <c r="B1517" s="74" t="s">
        <v>2334</v>
      </c>
      <c r="C1517" s="75" t="s">
        <v>2335</v>
      </c>
      <c r="D1517" s="76">
        <v>125000</v>
      </c>
      <c r="E1517" s="77">
        <v>161000</v>
      </c>
    </row>
    <row r="1518" spans="1:5" x14ac:dyDescent="0.25">
      <c r="A1518" s="73" t="s">
        <v>2324</v>
      </c>
      <c r="B1518" s="74" t="s">
        <v>751</v>
      </c>
      <c r="C1518" s="75" t="s">
        <v>2336</v>
      </c>
      <c r="D1518" s="76">
        <v>125000</v>
      </c>
      <c r="E1518" s="77">
        <v>161000</v>
      </c>
    </row>
    <row r="1519" spans="1:5" x14ac:dyDescent="0.25">
      <c r="A1519" s="73" t="s">
        <v>2324</v>
      </c>
      <c r="B1519" s="74" t="s">
        <v>345</v>
      </c>
      <c r="C1519" s="75" t="s">
        <v>2336</v>
      </c>
      <c r="D1519" s="76">
        <v>132000</v>
      </c>
      <c r="E1519" s="77">
        <v>168000</v>
      </c>
    </row>
    <row r="1520" spans="1:5" x14ac:dyDescent="0.25">
      <c r="A1520" s="73" t="s">
        <v>2324</v>
      </c>
      <c r="B1520" s="74" t="s">
        <v>1628</v>
      </c>
      <c r="C1520" s="75" t="s">
        <v>1426</v>
      </c>
      <c r="D1520" s="76">
        <v>161000</v>
      </c>
      <c r="E1520" s="77">
        <v>206000</v>
      </c>
    </row>
    <row r="1521" spans="1:5" x14ac:dyDescent="0.25">
      <c r="A1521" s="73" t="s">
        <v>2324</v>
      </c>
      <c r="B1521" s="74" t="s">
        <v>1092</v>
      </c>
      <c r="C1521" s="75" t="s">
        <v>1426</v>
      </c>
      <c r="D1521" s="76">
        <v>170000</v>
      </c>
      <c r="E1521" s="77">
        <v>218000</v>
      </c>
    </row>
    <row r="1522" spans="1:5" x14ac:dyDescent="0.25">
      <c r="A1522" s="73" t="s">
        <v>2324</v>
      </c>
      <c r="B1522" s="74" t="s">
        <v>107</v>
      </c>
      <c r="C1522" s="75" t="s">
        <v>1426</v>
      </c>
      <c r="D1522" s="76">
        <v>161000</v>
      </c>
      <c r="E1522" s="77">
        <v>206000</v>
      </c>
    </row>
    <row r="1523" spans="1:5" x14ac:dyDescent="0.25">
      <c r="A1523" s="73" t="s">
        <v>2324</v>
      </c>
      <c r="B1523" s="74" t="s">
        <v>1077</v>
      </c>
      <c r="C1523" s="75" t="s">
        <v>1426</v>
      </c>
      <c r="D1523" s="76">
        <v>161000</v>
      </c>
      <c r="E1523" s="77">
        <v>206000</v>
      </c>
    </row>
    <row r="1524" spans="1:5" x14ac:dyDescent="0.25">
      <c r="A1524" s="73" t="s">
        <v>2324</v>
      </c>
      <c r="B1524" s="74" t="s">
        <v>137</v>
      </c>
      <c r="C1524" s="75" t="s">
        <v>1426</v>
      </c>
      <c r="D1524" s="76">
        <v>161000</v>
      </c>
      <c r="E1524" s="77">
        <v>206000</v>
      </c>
    </row>
    <row r="1525" spans="1:5" x14ac:dyDescent="0.25">
      <c r="A1525" s="73" t="s">
        <v>2324</v>
      </c>
      <c r="B1525" s="74" t="s">
        <v>332</v>
      </c>
      <c r="C1525" s="75" t="s">
        <v>1426</v>
      </c>
      <c r="D1525" s="76">
        <v>161000</v>
      </c>
      <c r="E1525" s="77">
        <v>206000</v>
      </c>
    </row>
    <row r="1526" spans="1:5" x14ac:dyDescent="0.25">
      <c r="A1526" s="73" t="s">
        <v>2324</v>
      </c>
      <c r="B1526" s="74" t="s">
        <v>2337</v>
      </c>
      <c r="C1526" s="75" t="s">
        <v>1426</v>
      </c>
      <c r="D1526" s="76">
        <v>183000</v>
      </c>
      <c r="E1526" s="77">
        <v>234000</v>
      </c>
    </row>
    <row r="1527" spans="1:5" x14ac:dyDescent="0.25">
      <c r="A1527" s="73" t="s">
        <v>2324</v>
      </c>
      <c r="B1527" s="74" t="s">
        <v>2338</v>
      </c>
      <c r="C1527" s="75" t="s">
        <v>1426</v>
      </c>
      <c r="D1527" s="76">
        <v>161000</v>
      </c>
      <c r="E1527" s="77">
        <v>206000</v>
      </c>
    </row>
    <row r="1528" spans="1:5" x14ac:dyDescent="0.25">
      <c r="A1528" s="73" t="s">
        <v>2324</v>
      </c>
      <c r="B1528" s="74" t="s">
        <v>2339</v>
      </c>
      <c r="C1528" s="75" t="s">
        <v>2340</v>
      </c>
      <c r="D1528" s="76">
        <v>125000</v>
      </c>
      <c r="E1528" s="77">
        <v>161000</v>
      </c>
    </row>
    <row r="1529" spans="1:5" x14ac:dyDescent="0.25">
      <c r="A1529" s="73" t="s">
        <v>2324</v>
      </c>
      <c r="B1529" s="74" t="s">
        <v>2341</v>
      </c>
      <c r="C1529" s="75" t="s">
        <v>1434</v>
      </c>
      <c r="D1529" s="76">
        <v>132000</v>
      </c>
      <c r="E1529" s="77">
        <v>169000</v>
      </c>
    </row>
    <row r="1530" spans="1:5" x14ac:dyDescent="0.25">
      <c r="A1530" s="73" t="s">
        <v>2324</v>
      </c>
      <c r="B1530" s="74" t="s">
        <v>1322</v>
      </c>
      <c r="C1530" s="75" t="s">
        <v>1434</v>
      </c>
      <c r="D1530" s="76">
        <v>125000</v>
      </c>
      <c r="E1530" s="77">
        <v>161000</v>
      </c>
    </row>
    <row r="1531" spans="1:5" x14ac:dyDescent="0.25">
      <c r="A1531" s="73" t="s">
        <v>2324</v>
      </c>
      <c r="B1531" s="74" t="s">
        <v>127</v>
      </c>
      <c r="C1531" s="75" t="s">
        <v>1434</v>
      </c>
      <c r="D1531" s="76">
        <v>125000</v>
      </c>
      <c r="E1531" s="77">
        <v>161000</v>
      </c>
    </row>
    <row r="1532" spans="1:5" x14ac:dyDescent="0.25">
      <c r="A1532" s="73" t="s">
        <v>2324</v>
      </c>
      <c r="B1532" s="74" t="s">
        <v>2342</v>
      </c>
      <c r="C1532" s="75" t="s">
        <v>1076</v>
      </c>
      <c r="D1532" s="76">
        <v>152000</v>
      </c>
      <c r="E1532" s="77">
        <v>195000</v>
      </c>
    </row>
    <row r="1533" spans="1:5" x14ac:dyDescent="0.25">
      <c r="A1533" s="73" t="s">
        <v>2324</v>
      </c>
      <c r="B1533" s="74" t="s">
        <v>133</v>
      </c>
      <c r="C1533" s="75" t="s">
        <v>1076</v>
      </c>
      <c r="D1533" s="76">
        <v>152000</v>
      </c>
      <c r="E1533" s="77">
        <v>195000</v>
      </c>
    </row>
    <row r="1534" spans="1:5" x14ac:dyDescent="0.25">
      <c r="A1534" s="73" t="s">
        <v>2324</v>
      </c>
      <c r="B1534" s="74" t="s">
        <v>54</v>
      </c>
      <c r="C1534" s="75" t="s">
        <v>1076</v>
      </c>
      <c r="D1534" s="76">
        <v>152000</v>
      </c>
      <c r="E1534" s="77">
        <v>195000</v>
      </c>
    </row>
    <row r="1535" spans="1:5" x14ac:dyDescent="0.25">
      <c r="A1535" s="73" t="s">
        <v>2324</v>
      </c>
      <c r="B1535" s="74" t="s">
        <v>280</v>
      </c>
      <c r="C1535" s="75" t="s">
        <v>1076</v>
      </c>
      <c r="D1535" s="76">
        <v>152000</v>
      </c>
      <c r="E1535" s="77">
        <v>195000</v>
      </c>
    </row>
    <row r="1536" spans="1:5" x14ac:dyDescent="0.25">
      <c r="A1536" s="73" t="s">
        <v>2324</v>
      </c>
      <c r="B1536" s="74" t="s">
        <v>2343</v>
      </c>
      <c r="C1536" s="75" t="s">
        <v>1076</v>
      </c>
      <c r="D1536" s="76">
        <v>176000</v>
      </c>
      <c r="E1536" s="77">
        <v>225000</v>
      </c>
    </row>
    <row r="1537" spans="1:5" x14ac:dyDescent="0.25">
      <c r="A1537" s="73" t="s">
        <v>2324</v>
      </c>
      <c r="B1537" s="74" t="s">
        <v>2080</v>
      </c>
      <c r="C1537" s="75" t="s">
        <v>1076</v>
      </c>
      <c r="D1537" s="76">
        <v>152000</v>
      </c>
      <c r="E1537" s="77">
        <v>195000</v>
      </c>
    </row>
    <row r="1538" spans="1:5" x14ac:dyDescent="0.25">
      <c r="A1538" s="73" t="s">
        <v>2324</v>
      </c>
      <c r="B1538" s="74" t="s">
        <v>937</v>
      </c>
      <c r="C1538" s="75" t="s">
        <v>1076</v>
      </c>
      <c r="D1538" s="76">
        <v>152000</v>
      </c>
      <c r="E1538" s="77">
        <v>195000</v>
      </c>
    </row>
    <row r="1539" spans="1:5" x14ac:dyDescent="0.25">
      <c r="A1539" s="73" t="s">
        <v>2324</v>
      </c>
      <c r="B1539" s="74" t="s">
        <v>2344</v>
      </c>
      <c r="C1539" s="75" t="s">
        <v>1076</v>
      </c>
      <c r="D1539" s="76">
        <v>154000</v>
      </c>
      <c r="E1539" s="77">
        <v>197000</v>
      </c>
    </row>
    <row r="1540" spans="1:5" x14ac:dyDescent="0.25">
      <c r="A1540" s="73" t="s">
        <v>2324</v>
      </c>
      <c r="B1540" s="74" t="s">
        <v>1094</v>
      </c>
      <c r="C1540" s="75" t="s">
        <v>2345</v>
      </c>
      <c r="D1540" s="76">
        <v>166000</v>
      </c>
      <c r="E1540" s="77">
        <v>213000</v>
      </c>
    </row>
    <row r="1541" spans="1:5" x14ac:dyDescent="0.25">
      <c r="A1541" s="73" t="s">
        <v>2324</v>
      </c>
      <c r="B1541" s="74" t="s">
        <v>135</v>
      </c>
      <c r="C1541" s="75" t="s">
        <v>2345</v>
      </c>
      <c r="D1541" s="76">
        <v>138000</v>
      </c>
      <c r="E1541" s="77">
        <v>176000</v>
      </c>
    </row>
    <row r="1542" spans="1:5" x14ac:dyDescent="0.25">
      <c r="A1542" s="73" t="s">
        <v>2324</v>
      </c>
      <c r="B1542" s="74" t="s">
        <v>942</v>
      </c>
      <c r="C1542" s="75" t="s">
        <v>2345</v>
      </c>
      <c r="D1542" s="76">
        <v>142000</v>
      </c>
      <c r="E1542" s="77">
        <v>182000</v>
      </c>
    </row>
    <row r="1543" spans="1:5" x14ac:dyDescent="0.25">
      <c r="A1543" s="73" t="s">
        <v>2324</v>
      </c>
      <c r="B1543" s="74" t="s">
        <v>125</v>
      </c>
      <c r="C1543" s="75" t="s">
        <v>2346</v>
      </c>
      <c r="D1543" s="76">
        <v>125000</v>
      </c>
      <c r="E1543" s="77">
        <v>161000</v>
      </c>
    </row>
    <row r="1544" spans="1:5" x14ac:dyDescent="0.25">
      <c r="A1544" s="73" t="s">
        <v>2324</v>
      </c>
      <c r="B1544" s="74" t="s">
        <v>352</v>
      </c>
      <c r="C1544" s="75" t="s">
        <v>2347</v>
      </c>
      <c r="D1544" s="76">
        <v>127000</v>
      </c>
      <c r="E1544" s="77">
        <v>162000</v>
      </c>
    </row>
    <row r="1545" spans="1:5" x14ac:dyDescent="0.25">
      <c r="A1545" s="73" t="s">
        <v>2324</v>
      </c>
      <c r="B1545" s="74" t="s">
        <v>1312</v>
      </c>
      <c r="C1545" s="75" t="s">
        <v>2348</v>
      </c>
      <c r="D1545" s="76">
        <v>126000</v>
      </c>
      <c r="E1545" s="77">
        <v>161000</v>
      </c>
    </row>
    <row r="1546" spans="1:5" x14ac:dyDescent="0.25">
      <c r="A1546" s="73" t="s">
        <v>2324</v>
      </c>
      <c r="B1546" s="74" t="s">
        <v>1448</v>
      </c>
      <c r="C1546" s="75" t="s">
        <v>2349</v>
      </c>
      <c r="D1546" s="76">
        <v>125000</v>
      </c>
      <c r="E1546" s="77">
        <v>161000</v>
      </c>
    </row>
    <row r="1547" spans="1:5" x14ac:dyDescent="0.25">
      <c r="A1547" s="73" t="s">
        <v>2324</v>
      </c>
      <c r="B1547" s="74" t="s">
        <v>2350</v>
      </c>
      <c r="C1547" s="75" t="s">
        <v>2351</v>
      </c>
      <c r="D1547" s="76">
        <v>125000</v>
      </c>
      <c r="E1547" s="77">
        <v>161000</v>
      </c>
    </row>
    <row r="1548" spans="1:5" x14ac:dyDescent="0.25">
      <c r="A1548" s="73" t="s">
        <v>2324</v>
      </c>
      <c r="B1548" s="74" t="s">
        <v>1952</v>
      </c>
      <c r="C1548" s="75" t="s">
        <v>2352</v>
      </c>
      <c r="D1548" s="76">
        <v>128000</v>
      </c>
      <c r="E1548" s="77">
        <v>164000</v>
      </c>
    </row>
    <row r="1549" spans="1:5" x14ac:dyDescent="0.25">
      <c r="A1549" s="73" t="s">
        <v>2324</v>
      </c>
      <c r="B1549" s="74" t="s">
        <v>1452</v>
      </c>
      <c r="C1549" s="75" t="s">
        <v>2353</v>
      </c>
      <c r="D1549" s="76">
        <v>125000</v>
      </c>
      <c r="E1549" s="77">
        <v>161000</v>
      </c>
    </row>
    <row r="1550" spans="1:5" x14ac:dyDescent="0.25">
      <c r="A1550" s="73" t="s">
        <v>2324</v>
      </c>
      <c r="B1550" s="74" t="s">
        <v>258</v>
      </c>
      <c r="C1550" s="75" t="s">
        <v>2354</v>
      </c>
      <c r="D1550" s="76">
        <v>125000</v>
      </c>
      <c r="E1550" s="77">
        <v>161000</v>
      </c>
    </row>
    <row r="1551" spans="1:5" x14ac:dyDescent="0.25">
      <c r="A1551" s="73" t="s">
        <v>2324</v>
      </c>
      <c r="B1551" s="74" t="s">
        <v>97</v>
      </c>
      <c r="C1551" s="75" t="s">
        <v>2355</v>
      </c>
      <c r="D1551" s="76">
        <v>129000</v>
      </c>
      <c r="E1551" s="77">
        <v>165000</v>
      </c>
    </row>
    <row r="1552" spans="1:5" x14ac:dyDescent="0.25">
      <c r="A1552" s="73" t="s">
        <v>2324</v>
      </c>
      <c r="B1552" s="74" t="s">
        <v>823</v>
      </c>
      <c r="C1552" s="75" t="s">
        <v>2356</v>
      </c>
      <c r="D1552" s="76">
        <v>190000</v>
      </c>
      <c r="E1552" s="77">
        <v>243000</v>
      </c>
    </row>
    <row r="1553" spans="1:5" x14ac:dyDescent="0.25">
      <c r="A1553" s="73" t="s">
        <v>2324</v>
      </c>
      <c r="B1553" s="74" t="s">
        <v>296</v>
      </c>
      <c r="C1553" s="75" t="s">
        <v>2357</v>
      </c>
      <c r="D1553" s="76">
        <v>125000</v>
      </c>
      <c r="E1553" s="77">
        <v>161000</v>
      </c>
    </row>
    <row r="1554" spans="1:5" x14ac:dyDescent="0.25">
      <c r="A1554" s="73" t="s">
        <v>2324</v>
      </c>
      <c r="B1554" s="74" t="s">
        <v>1635</v>
      </c>
      <c r="C1554" s="75" t="s">
        <v>2358</v>
      </c>
      <c r="D1554" s="76">
        <v>125000</v>
      </c>
      <c r="E1554" s="77">
        <v>161000</v>
      </c>
    </row>
    <row r="1555" spans="1:5" x14ac:dyDescent="0.25">
      <c r="A1555" s="73" t="s">
        <v>2324</v>
      </c>
      <c r="B1555" s="74" t="s">
        <v>1330</v>
      </c>
      <c r="C1555" s="75" t="s">
        <v>2359</v>
      </c>
      <c r="D1555" s="76">
        <v>125000</v>
      </c>
      <c r="E1555" s="77">
        <v>161000</v>
      </c>
    </row>
    <row r="1556" spans="1:5" x14ac:dyDescent="0.25">
      <c r="A1556" s="73" t="s">
        <v>2324</v>
      </c>
      <c r="B1556" s="74" t="s">
        <v>2360</v>
      </c>
      <c r="C1556" s="75" t="s">
        <v>2361</v>
      </c>
      <c r="D1556" s="76">
        <v>125000</v>
      </c>
      <c r="E1556" s="77">
        <v>161000</v>
      </c>
    </row>
    <row r="1557" spans="1:5" x14ac:dyDescent="0.25">
      <c r="A1557" s="73" t="s">
        <v>2324</v>
      </c>
      <c r="B1557" s="74" t="s">
        <v>300</v>
      </c>
      <c r="C1557" s="75" t="s">
        <v>2362</v>
      </c>
      <c r="D1557" s="76">
        <v>125000</v>
      </c>
      <c r="E1557" s="77">
        <v>161000</v>
      </c>
    </row>
    <row r="1558" spans="1:5" x14ac:dyDescent="0.25">
      <c r="A1558" s="73" t="s">
        <v>2324</v>
      </c>
      <c r="B1558" s="74" t="s">
        <v>2363</v>
      </c>
      <c r="C1558" s="75" t="s">
        <v>2364</v>
      </c>
      <c r="D1558" s="76">
        <v>125000</v>
      </c>
      <c r="E1558" s="77">
        <v>161000</v>
      </c>
    </row>
    <row r="1559" spans="1:5" x14ac:dyDescent="0.25">
      <c r="A1559" s="73" t="s">
        <v>2324</v>
      </c>
      <c r="B1559" s="74" t="s">
        <v>260</v>
      </c>
      <c r="C1559" s="75" t="s">
        <v>2365</v>
      </c>
      <c r="D1559" s="76">
        <v>125000</v>
      </c>
      <c r="E1559" s="77">
        <v>161000</v>
      </c>
    </row>
    <row r="1560" spans="1:5" x14ac:dyDescent="0.25">
      <c r="A1560" s="73" t="s">
        <v>2324</v>
      </c>
      <c r="B1560" s="74" t="s">
        <v>774</v>
      </c>
      <c r="C1560" s="75" t="s">
        <v>2366</v>
      </c>
      <c r="D1560" s="76">
        <v>125000</v>
      </c>
      <c r="E1560" s="77">
        <v>161000</v>
      </c>
    </row>
    <row r="1561" spans="1:5" x14ac:dyDescent="0.25">
      <c r="A1561" s="73" t="s">
        <v>2324</v>
      </c>
      <c r="B1561" s="74" t="s">
        <v>1226</v>
      </c>
      <c r="C1561" s="75" t="s">
        <v>2367</v>
      </c>
      <c r="D1561" s="76">
        <v>125000</v>
      </c>
      <c r="E1561" s="77">
        <v>161000</v>
      </c>
    </row>
    <row r="1562" spans="1:5" x14ac:dyDescent="0.25">
      <c r="A1562" s="73" t="s">
        <v>2324</v>
      </c>
      <c r="B1562" s="74" t="s">
        <v>2368</v>
      </c>
      <c r="C1562" s="75" t="s">
        <v>2369</v>
      </c>
      <c r="D1562" s="76">
        <v>125000</v>
      </c>
      <c r="E1562" s="77">
        <v>161000</v>
      </c>
    </row>
    <row r="1563" spans="1:5" x14ac:dyDescent="0.25">
      <c r="A1563" s="73" t="s">
        <v>2324</v>
      </c>
      <c r="B1563" s="74" t="s">
        <v>502</v>
      </c>
      <c r="C1563" s="75" t="s">
        <v>2370</v>
      </c>
      <c r="D1563" s="76">
        <v>125000</v>
      </c>
      <c r="E1563" s="77">
        <v>161000</v>
      </c>
    </row>
    <row r="1564" spans="1:5" x14ac:dyDescent="0.25">
      <c r="A1564" s="73" t="s">
        <v>2324</v>
      </c>
      <c r="B1564" s="74" t="s">
        <v>2371</v>
      </c>
      <c r="C1564" s="75" t="s">
        <v>2372</v>
      </c>
      <c r="D1564" s="76">
        <v>125000</v>
      </c>
      <c r="E1564" s="77">
        <v>161000</v>
      </c>
    </row>
    <row r="1565" spans="1:5" x14ac:dyDescent="0.25">
      <c r="A1565" s="73" t="s">
        <v>2324</v>
      </c>
      <c r="B1565" s="74" t="s">
        <v>2373</v>
      </c>
      <c r="C1565" s="75" t="s">
        <v>2374</v>
      </c>
      <c r="D1565" s="76">
        <v>125000</v>
      </c>
      <c r="E1565" s="77">
        <v>161000</v>
      </c>
    </row>
    <row r="1566" spans="1:5" x14ac:dyDescent="0.25">
      <c r="A1566" s="73" t="s">
        <v>2324</v>
      </c>
      <c r="B1566" s="74" t="s">
        <v>2375</v>
      </c>
      <c r="C1566" s="75" t="s">
        <v>2376</v>
      </c>
      <c r="D1566" s="76">
        <v>125000</v>
      </c>
      <c r="E1566" s="77">
        <v>161000</v>
      </c>
    </row>
    <row r="1567" spans="1:5" x14ac:dyDescent="0.25">
      <c r="A1567" s="73" t="s">
        <v>2324</v>
      </c>
      <c r="B1567" s="74" t="s">
        <v>1057</v>
      </c>
      <c r="C1567" s="75" t="s">
        <v>2377</v>
      </c>
      <c r="D1567" s="76">
        <v>125000</v>
      </c>
      <c r="E1567" s="77">
        <v>161000</v>
      </c>
    </row>
    <row r="1568" spans="1:5" x14ac:dyDescent="0.25">
      <c r="A1568" s="73" t="s">
        <v>2324</v>
      </c>
      <c r="B1568" s="74" t="s">
        <v>1206</v>
      </c>
      <c r="C1568" s="75" t="s">
        <v>2378</v>
      </c>
      <c r="D1568" s="76">
        <v>125000</v>
      </c>
      <c r="E1568" s="77">
        <v>161000</v>
      </c>
    </row>
    <row r="1569" spans="1:5" x14ac:dyDescent="0.25">
      <c r="A1569" s="73" t="s">
        <v>2324</v>
      </c>
      <c r="B1569" s="74" t="s">
        <v>71</v>
      </c>
      <c r="C1569" s="75" t="s">
        <v>2379</v>
      </c>
      <c r="D1569" s="76">
        <v>125000</v>
      </c>
      <c r="E1569" s="77">
        <v>161000</v>
      </c>
    </row>
    <row r="1570" spans="1:5" x14ac:dyDescent="0.25">
      <c r="A1570" s="73" t="s">
        <v>2324</v>
      </c>
      <c r="B1570" s="74" t="s">
        <v>2380</v>
      </c>
      <c r="C1570" s="75" t="s">
        <v>2381</v>
      </c>
      <c r="D1570" s="76">
        <v>125000</v>
      </c>
      <c r="E1570" s="77">
        <v>161000</v>
      </c>
    </row>
    <row r="1571" spans="1:5" x14ac:dyDescent="0.25">
      <c r="A1571" s="73" t="s">
        <v>2324</v>
      </c>
      <c r="B1571" s="74" t="s">
        <v>2382</v>
      </c>
      <c r="C1571" s="75" t="s">
        <v>2383</v>
      </c>
      <c r="D1571" s="76">
        <v>125000</v>
      </c>
      <c r="E1571" s="77">
        <v>161000</v>
      </c>
    </row>
    <row r="1572" spans="1:5" x14ac:dyDescent="0.25">
      <c r="A1572" s="73" t="s">
        <v>2324</v>
      </c>
      <c r="B1572" s="74" t="s">
        <v>323</v>
      </c>
      <c r="C1572" s="75" t="s">
        <v>2384</v>
      </c>
      <c r="D1572" s="76">
        <v>125000</v>
      </c>
      <c r="E1572" s="77">
        <v>161000</v>
      </c>
    </row>
    <row r="1573" spans="1:5" x14ac:dyDescent="0.25">
      <c r="A1573" s="73" t="s">
        <v>2324</v>
      </c>
      <c r="B1573" s="74" t="s">
        <v>2385</v>
      </c>
      <c r="C1573" s="75" t="s">
        <v>2386</v>
      </c>
      <c r="D1573" s="76">
        <v>125000</v>
      </c>
      <c r="E1573" s="77">
        <v>161000</v>
      </c>
    </row>
    <row r="1574" spans="1:5" x14ac:dyDescent="0.25">
      <c r="A1574" s="73" t="s">
        <v>2324</v>
      </c>
      <c r="B1574" s="74" t="s">
        <v>2019</v>
      </c>
      <c r="C1574" s="75" t="s">
        <v>2387</v>
      </c>
      <c r="D1574" s="76">
        <v>125000</v>
      </c>
      <c r="E1574" s="77">
        <v>161000</v>
      </c>
    </row>
    <row r="1575" spans="1:5" x14ac:dyDescent="0.25">
      <c r="A1575" s="73" t="s">
        <v>2324</v>
      </c>
      <c r="B1575" s="74" t="s">
        <v>330</v>
      </c>
      <c r="C1575" s="75" t="s">
        <v>2388</v>
      </c>
      <c r="D1575" s="76">
        <v>146000</v>
      </c>
      <c r="E1575" s="77">
        <v>187000</v>
      </c>
    </row>
    <row r="1576" spans="1:5" x14ac:dyDescent="0.25">
      <c r="A1576" s="73" t="s">
        <v>2324</v>
      </c>
      <c r="B1576" s="74" t="s">
        <v>1128</v>
      </c>
      <c r="C1576" s="75" t="s">
        <v>2389</v>
      </c>
      <c r="D1576" s="76">
        <v>125000</v>
      </c>
      <c r="E1576" s="77">
        <v>161000</v>
      </c>
    </row>
    <row r="1577" spans="1:5" x14ac:dyDescent="0.25">
      <c r="A1577" s="73" t="s">
        <v>2324</v>
      </c>
      <c r="B1577" s="74" t="s">
        <v>2390</v>
      </c>
      <c r="C1577" s="75" t="s">
        <v>2391</v>
      </c>
      <c r="D1577" s="76">
        <v>125000</v>
      </c>
      <c r="E1577" s="77">
        <v>161000</v>
      </c>
    </row>
    <row r="1578" spans="1:5" x14ac:dyDescent="0.25">
      <c r="A1578" s="73" t="s">
        <v>2324</v>
      </c>
      <c r="B1578" s="74" t="s">
        <v>65</v>
      </c>
      <c r="C1578" s="75" t="s">
        <v>2392</v>
      </c>
      <c r="D1578" s="76">
        <v>125000</v>
      </c>
      <c r="E1578" s="77">
        <v>161000</v>
      </c>
    </row>
    <row r="1579" spans="1:5" x14ac:dyDescent="0.25">
      <c r="A1579" s="73" t="s">
        <v>2324</v>
      </c>
      <c r="B1579" s="74" t="s">
        <v>1016</v>
      </c>
      <c r="C1579" s="75" t="s">
        <v>2393</v>
      </c>
      <c r="D1579" s="76">
        <v>125000</v>
      </c>
      <c r="E1579" s="77">
        <v>161000</v>
      </c>
    </row>
    <row r="1580" spans="1:5" x14ac:dyDescent="0.25">
      <c r="A1580" s="73" t="s">
        <v>2324</v>
      </c>
      <c r="B1580" s="74" t="s">
        <v>1291</v>
      </c>
      <c r="C1580" s="75" t="s">
        <v>2394</v>
      </c>
      <c r="D1580" s="76">
        <v>125000</v>
      </c>
      <c r="E1580" s="77">
        <v>161000</v>
      </c>
    </row>
    <row r="1581" spans="1:5" x14ac:dyDescent="0.25">
      <c r="A1581" s="73" t="s">
        <v>2324</v>
      </c>
      <c r="B1581" s="74" t="s">
        <v>1134</v>
      </c>
      <c r="C1581" s="75" t="s">
        <v>2395</v>
      </c>
      <c r="D1581" s="76">
        <v>125000</v>
      </c>
      <c r="E1581" s="77">
        <v>161000</v>
      </c>
    </row>
    <row r="1582" spans="1:5" x14ac:dyDescent="0.25">
      <c r="A1582" s="73" t="s">
        <v>2324</v>
      </c>
      <c r="B1582" s="74" t="s">
        <v>141</v>
      </c>
      <c r="C1582" s="75" t="s">
        <v>2396</v>
      </c>
      <c r="D1582" s="76">
        <v>125000</v>
      </c>
      <c r="E1582" s="77">
        <v>161000</v>
      </c>
    </row>
    <row r="1583" spans="1:5" x14ac:dyDescent="0.25">
      <c r="A1583" s="73" t="s">
        <v>2324</v>
      </c>
      <c r="B1583" s="74" t="s">
        <v>80</v>
      </c>
      <c r="C1583" s="75" t="s">
        <v>2397</v>
      </c>
      <c r="D1583" s="76">
        <v>125000</v>
      </c>
      <c r="E1583" s="77">
        <v>161000</v>
      </c>
    </row>
    <row r="1584" spans="1:5" x14ac:dyDescent="0.25">
      <c r="A1584" s="73" t="s">
        <v>2324</v>
      </c>
      <c r="B1584" s="74" t="s">
        <v>2398</v>
      </c>
      <c r="C1584" s="75" t="s">
        <v>2399</v>
      </c>
      <c r="D1584" s="76">
        <v>125000</v>
      </c>
      <c r="E1584" s="77">
        <v>161000</v>
      </c>
    </row>
    <row r="1585" spans="1:5" x14ac:dyDescent="0.25">
      <c r="A1585" s="73" t="s">
        <v>2324</v>
      </c>
      <c r="B1585" s="74" t="s">
        <v>145</v>
      </c>
      <c r="C1585" s="75" t="s">
        <v>2400</v>
      </c>
      <c r="D1585" s="76">
        <v>125000</v>
      </c>
      <c r="E1585" s="77">
        <v>161000</v>
      </c>
    </row>
    <row r="1586" spans="1:5" x14ac:dyDescent="0.25">
      <c r="A1586" s="73" t="s">
        <v>2324</v>
      </c>
      <c r="B1586" s="74" t="s">
        <v>1064</v>
      </c>
      <c r="C1586" s="75" t="s">
        <v>2401</v>
      </c>
      <c r="D1586" s="76">
        <v>125000</v>
      </c>
      <c r="E1586" s="77">
        <v>161000</v>
      </c>
    </row>
    <row r="1587" spans="1:5" x14ac:dyDescent="0.25">
      <c r="A1587" s="73" t="s">
        <v>2324</v>
      </c>
      <c r="B1587" s="74" t="s">
        <v>281</v>
      </c>
      <c r="C1587" s="75" t="s">
        <v>2402</v>
      </c>
      <c r="D1587" s="76">
        <v>125000</v>
      </c>
      <c r="E1587" s="77">
        <v>161000</v>
      </c>
    </row>
    <row r="1588" spans="1:5" x14ac:dyDescent="0.25">
      <c r="A1588" s="73" t="s">
        <v>2324</v>
      </c>
      <c r="B1588" s="74" t="s">
        <v>339</v>
      </c>
      <c r="C1588" s="75" t="s">
        <v>2403</v>
      </c>
      <c r="D1588" s="76">
        <v>125000</v>
      </c>
      <c r="E1588" s="77">
        <v>161000</v>
      </c>
    </row>
    <row r="1589" spans="1:5" x14ac:dyDescent="0.25">
      <c r="A1589" s="73" t="s">
        <v>2324</v>
      </c>
      <c r="B1589" s="74" t="s">
        <v>149</v>
      </c>
      <c r="C1589" s="75" t="s">
        <v>2404</v>
      </c>
      <c r="D1589" s="76">
        <v>125000</v>
      </c>
      <c r="E1589" s="77">
        <v>161000</v>
      </c>
    </row>
    <row r="1590" spans="1:5" x14ac:dyDescent="0.25">
      <c r="A1590" s="73" t="s">
        <v>2324</v>
      </c>
      <c r="B1590" s="74" t="s">
        <v>87</v>
      </c>
      <c r="C1590" s="75" t="s">
        <v>2405</v>
      </c>
      <c r="D1590" s="76">
        <v>125000</v>
      </c>
      <c r="E1590" s="77">
        <v>161000</v>
      </c>
    </row>
    <row r="1591" spans="1:5" x14ac:dyDescent="0.25">
      <c r="A1591" s="73" t="s">
        <v>2324</v>
      </c>
      <c r="B1591" s="74" t="s">
        <v>67</v>
      </c>
      <c r="C1591" s="75" t="s">
        <v>2406</v>
      </c>
      <c r="D1591" s="76">
        <v>150000</v>
      </c>
      <c r="E1591" s="77">
        <v>192000</v>
      </c>
    </row>
    <row r="1592" spans="1:5" x14ac:dyDescent="0.25">
      <c r="A1592" s="73" t="s">
        <v>2324</v>
      </c>
      <c r="B1592" s="74" t="s">
        <v>2407</v>
      </c>
      <c r="C1592" s="75" t="s">
        <v>2408</v>
      </c>
      <c r="D1592" s="76">
        <v>125000</v>
      </c>
      <c r="E1592" s="77">
        <v>161000</v>
      </c>
    </row>
    <row r="1593" spans="1:5" x14ac:dyDescent="0.25">
      <c r="A1593" s="73" t="s">
        <v>2324</v>
      </c>
      <c r="B1593" s="74" t="s">
        <v>2409</v>
      </c>
      <c r="C1593" s="75" t="s">
        <v>2410</v>
      </c>
      <c r="D1593" s="76">
        <v>125000</v>
      </c>
      <c r="E1593" s="77">
        <v>161000</v>
      </c>
    </row>
    <row r="1594" spans="1:5" x14ac:dyDescent="0.25">
      <c r="A1594" s="73" t="s">
        <v>2324</v>
      </c>
      <c r="B1594" s="74" t="s">
        <v>2411</v>
      </c>
      <c r="C1594" s="75" t="s">
        <v>2412</v>
      </c>
      <c r="D1594" s="76">
        <v>125000</v>
      </c>
      <c r="E1594" s="77">
        <v>161000</v>
      </c>
    </row>
    <row r="1595" spans="1:5" x14ac:dyDescent="0.25">
      <c r="A1595" s="73" t="s">
        <v>2324</v>
      </c>
      <c r="B1595" s="74" t="s">
        <v>2413</v>
      </c>
      <c r="C1595" s="75" t="s">
        <v>2414</v>
      </c>
      <c r="D1595" s="76">
        <v>135000</v>
      </c>
      <c r="E1595" s="77">
        <v>173000</v>
      </c>
    </row>
    <row r="1596" spans="1:5" x14ac:dyDescent="0.25">
      <c r="A1596" s="73" t="s">
        <v>2324</v>
      </c>
      <c r="B1596" s="74" t="s">
        <v>2415</v>
      </c>
      <c r="C1596" s="75" t="s">
        <v>2416</v>
      </c>
      <c r="D1596" s="76">
        <v>125000</v>
      </c>
      <c r="E1596" s="77">
        <v>161000</v>
      </c>
    </row>
    <row r="1597" spans="1:5" x14ac:dyDescent="0.25">
      <c r="A1597" s="73" t="s">
        <v>2324</v>
      </c>
      <c r="B1597" s="74" t="s">
        <v>151</v>
      </c>
      <c r="C1597" s="75" t="s">
        <v>2417</v>
      </c>
      <c r="D1597" s="76">
        <v>125000</v>
      </c>
      <c r="E1597" s="77">
        <v>161000</v>
      </c>
    </row>
    <row r="1598" spans="1:5" x14ac:dyDescent="0.25">
      <c r="A1598" s="73" t="s">
        <v>2324</v>
      </c>
      <c r="B1598" s="74" t="s">
        <v>2418</v>
      </c>
      <c r="C1598" s="75" t="s">
        <v>2419</v>
      </c>
      <c r="D1598" s="76">
        <v>125000</v>
      </c>
      <c r="E1598" s="77">
        <v>161000</v>
      </c>
    </row>
    <row r="1599" spans="1:5" x14ac:dyDescent="0.25">
      <c r="A1599" s="73" t="s">
        <v>2324</v>
      </c>
      <c r="B1599" s="74" t="s">
        <v>2420</v>
      </c>
      <c r="C1599" s="75" t="s">
        <v>2421</v>
      </c>
      <c r="D1599" s="76">
        <v>142000</v>
      </c>
      <c r="E1599" s="77">
        <v>182000</v>
      </c>
    </row>
    <row r="1600" spans="1:5" x14ac:dyDescent="0.25">
      <c r="A1600" s="73" t="s">
        <v>2324</v>
      </c>
      <c r="B1600" s="74" t="s">
        <v>153</v>
      </c>
      <c r="C1600" s="75" t="s">
        <v>2422</v>
      </c>
      <c r="D1600" s="76">
        <v>125000</v>
      </c>
      <c r="E1600" s="77">
        <v>161000</v>
      </c>
    </row>
    <row r="1601" spans="1:5" x14ac:dyDescent="0.25">
      <c r="A1601" s="73" t="s">
        <v>2324</v>
      </c>
      <c r="B1601" s="74" t="s">
        <v>272</v>
      </c>
      <c r="C1601" s="75" t="s">
        <v>2423</v>
      </c>
      <c r="D1601" s="76">
        <v>125000</v>
      </c>
      <c r="E1601" s="77">
        <v>161000</v>
      </c>
    </row>
    <row r="1602" spans="1:5" x14ac:dyDescent="0.25">
      <c r="A1602" s="73" t="s">
        <v>2324</v>
      </c>
      <c r="B1602" s="74" t="s">
        <v>725</v>
      </c>
      <c r="C1602" s="75" t="s">
        <v>2424</v>
      </c>
      <c r="D1602" s="76">
        <v>125000</v>
      </c>
      <c r="E1602" s="77">
        <v>161000</v>
      </c>
    </row>
    <row r="1603" spans="1:5" x14ac:dyDescent="0.25">
      <c r="A1603" s="73" t="s">
        <v>2324</v>
      </c>
      <c r="B1603" s="74" t="s">
        <v>2425</v>
      </c>
      <c r="C1603" s="75" t="s">
        <v>2426</v>
      </c>
      <c r="D1603" s="76">
        <v>131000</v>
      </c>
      <c r="E1603" s="77">
        <v>168000</v>
      </c>
    </row>
    <row r="1604" spans="1:5" x14ac:dyDescent="0.25">
      <c r="A1604" s="73" t="s">
        <v>2324</v>
      </c>
      <c r="B1604" s="74" t="s">
        <v>155</v>
      </c>
      <c r="C1604" s="75" t="s">
        <v>2427</v>
      </c>
      <c r="D1604" s="76">
        <v>125000</v>
      </c>
      <c r="E1604" s="77">
        <v>161000</v>
      </c>
    </row>
    <row r="1605" spans="1:5" x14ac:dyDescent="0.25">
      <c r="A1605" s="73" t="s">
        <v>2324</v>
      </c>
      <c r="B1605" s="74" t="s">
        <v>2428</v>
      </c>
      <c r="C1605" s="75" t="s">
        <v>2429</v>
      </c>
      <c r="D1605" s="76">
        <v>125000</v>
      </c>
      <c r="E1605" s="77">
        <v>161000</v>
      </c>
    </row>
    <row r="1606" spans="1:5" x14ac:dyDescent="0.25">
      <c r="A1606" s="73" t="s">
        <v>2324</v>
      </c>
      <c r="B1606" s="74" t="s">
        <v>1270</v>
      </c>
      <c r="C1606" s="75" t="s">
        <v>2430</v>
      </c>
      <c r="D1606" s="76">
        <v>125000</v>
      </c>
      <c r="E1606" s="77">
        <v>161000</v>
      </c>
    </row>
    <row r="1607" spans="1:5" x14ac:dyDescent="0.25">
      <c r="A1607" s="73" t="s">
        <v>2324</v>
      </c>
      <c r="B1607" s="74" t="s">
        <v>55</v>
      </c>
      <c r="C1607" s="75" t="s">
        <v>2431</v>
      </c>
      <c r="D1607" s="76">
        <v>125000</v>
      </c>
      <c r="E1607" s="77">
        <v>161000</v>
      </c>
    </row>
    <row r="1608" spans="1:5" x14ac:dyDescent="0.25">
      <c r="A1608" s="73" t="s">
        <v>2324</v>
      </c>
      <c r="B1608" s="74" t="s">
        <v>2432</v>
      </c>
      <c r="C1608" s="75" t="s">
        <v>2433</v>
      </c>
      <c r="D1608" s="76">
        <v>132000</v>
      </c>
      <c r="E1608" s="77">
        <v>169000</v>
      </c>
    </row>
    <row r="1609" spans="1:5" x14ac:dyDescent="0.25">
      <c r="A1609" s="73" t="s">
        <v>2324</v>
      </c>
      <c r="B1609" s="74" t="s">
        <v>2434</v>
      </c>
      <c r="C1609" s="75" t="s">
        <v>2435</v>
      </c>
      <c r="D1609" s="76">
        <v>127000</v>
      </c>
      <c r="E1609" s="77">
        <v>163000</v>
      </c>
    </row>
    <row r="1610" spans="1:5" x14ac:dyDescent="0.25">
      <c r="A1610" s="73" t="s">
        <v>2324</v>
      </c>
      <c r="B1610" s="74" t="s">
        <v>273</v>
      </c>
      <c r="C1610" s="75" t="s">
        <v>2436</v>
      </c>
      <c r="D1610" s="76">
        <v>125000</v>
      </c>
      <c r="E1610" s="77">
        <v>161000</v>
      </c>
    </row>
    <row r="1611" spans="1:5" x14ac:dyDescent="0.25">
      <c r="A1611" s="73" t="s">
        <v>2324</v>
      </c>
      <c r="B1611" s="74" t="s">
        <v>1159</v>
      </c>
      <c r="C1611" s="75" t="s">
        <v>2437</v>
      </c>
      <c r="D1611" s="76">
        <v>125000</v>
      </c>
      <c r="E1611" s="77">
        <v>161000</v>
      </c>
    </row>
    <row r="1612" spans="1:5" x14ac:dyDescent="0.25">
      <c r="A1612" s="73" t="s">
        <v>2324</v>
      </c>
      <c r="B1612" s="74" t="s">
        <v>2438</v>
      </c>
      <c r="C1612" s="75" t="s">
        <v>2439</v>
      </c>
      <c r="D1612" s="76">
        <v>125000</v>
      </c>
      <c r="E1612" s="77">
        <v>161000</v>
      </c>
    </row>
    <row r="1613" spans="1:5" x14ac:dyDescent="0.25">
      <c r="A1613" s="73" t="s">
        <v>2324</v>
      </c>
      <c r="B1613" s="74" t="s">
        <v>361</v>
      </c>
      <c r="C1613" s="75" t="s">
        <v>2440</v>
      </c>
      <c r="D1613" s="76">
        <v>125000</v>
      </c>
      <c r="E1613" s="77">
        <v>161000</v>
      </c>
    </row>
    <row r="1614" spans="1:5" x14ac:dyDescent="0.25">
      <c r="A1614" s="73" t="s">
        <v>2324</v>
      </c>
      <c r="B1614" s="74" t="s">
        <v>2441</v>
      </c>
      <c r="C1614" s="75" t="s">
        <v>2442</v>
      </c>
      <c r="D1614" s="76">
        <v>125000</v>
      </c>
      <c r="E1614" s="77">
        <v>161000</v>
      </c>
    </row>
    <row r="1615" spans="1:5" x14ac:dyDescent="0.25">
      <c r="A1615" s="73" t="s">
        <v>2324</v>
      </c>
      <c r="B1615" s="74" t="s">
        <v>56</v>
      </c>
      <c r="C1615" s="75" t="s">
        <v>2443</v>
      </c>
      <c r="D1615" s="76">
        <v>125000</v>
      </c>
      <c r="E1615" s="77">
        <v>161000</v>
      </c>
    </row>
    <row r="1616" spans="1:5" x14ac:dyDescent="0.25">
      <c r="A1616" s="73" t="s">
        <v>2324</v>
      </c>
      <c r="B1616" s="74" t="s">
        <v>2444</v>
      </c>
      <c r="C1616" s="75" t="s">
        <v>2445</v>
      </c>
      <c r="D1616" s="76">
        <v>125000</v>
      </c>
      <c r="E1616" s="77">
        <v>161000</v>
      </c>
    </row>
    <row r="1617" spans="1:5" x14ac:dyDescent="0.25">
      <c r="A1617" s="73" t="s">
        <v>2324</v>
      </c>
      <c r="B1617" s="74" t="s">
        <v>369</v>
      </c>
      <c r="C1617" s="75" t="s">
        <v>2446</v>
      </c>
      <c r="D1617" s="76">
        <v>162000</v>
      </c>
      <c r="E1617" s="77">
        <v>207000</v>
      </c>
    </row>
    <row r="1618" spans="1:5" x14ac:dyDescent="0.25">
      <c r="A1618" s="73" t="s">
        <v>2324</v>
      </c>
      <c r="B1618" s="74" t="s">
        <v>1218</v>
      </c>
      <c r="C1618" s="75" t="s">
        <v>2447</v>
      </c>
      <c r="D1618" s="76">
        <v>125000</v>
      </c>
      <c r="E1618" s="77">
        <v>161000</v>
      </c>
    </row>
    <row r="1619" spans="1:5" x14ac:dyDescent="0.25">
      <c r="A1619" s="73" t="s">
        <v>2324</v>
      </c>
      <c r="B1619" s="74" t="s">
        <v>2448</v>
      </c>
      <c r="C1619" s="75" t="s">
        <v>2449</v>
      </c>
      <c r="D1619" s="76">
        <v>142000</v>
      </c>
      <c r="E1619" s="77">
        <v>181000</v>
      </c>
    </row>
    <row r="1620" spans="1:5" x14ac:dyDescent="0.25">
      <c r="A1620" s="73" t="s">
        <v>2324</v>
      </c>
      <c r="B1620" s="74" t="s">
        <v>2450</v>
      </c>
      <c r="C1620" s="75" t="s">
        <v>2451</v>
      </c>
      <c r="D1620" s="76">
        <v>125000</v>
      </c>
      <c r="E1620" s="77">
        <v>161000</v>
      </c>
    </row>
    <row r="1621" spans="1:5" x14ac:dyDescent="0.25">
      <c r="A1621" s="73" t="s">
        <v>2324</v>
      </c>
      <c r="B1621" s="74" t="s">
        <v>2452</v>
      </c>
      <c r="C1621" s="75" t="s">
        <v>2453</v>
      </c>
      <c r="D1621" s="76">
        <v>125000</v>
      </c>
      <c r="E1621" s="77">
        <v>161000</v>
      </c>
    </row>
    <row r="1622" spans="1:5" x14ac:dyDescent="0.25">
      <c r="A1622" s="73" t="s">
        <v>2324</v>
      </c>
      <c r="B1622" s="74" t="s">
        <v>163</v>
      </c>
      <c r="C1622" s="75" t="s">
        <v>2454</v>
      </c>
      <c r="D1622" s="76">
        <v>128000</v>
      </c>
      <c r="E1622" s="77">
        <v>164000</v>
      </c>
    </row>
    <row r="1623" spans="1:5" x14ac:dyDescent="0.25">
      <c r="A1623" s="73" t="s">
        <v>2324</v>
      </c>
      <c r="B1623" s="74" t="s">
        <v>940</v>
      </c>
      <c r="C1623" s="75" t="s">
        <v>2455</v>
      </c>
      <c r="D1623" s="76">
        <v>125000</v>
      </c>
      <c r="E1623" s="77">
        <v>161000</v>
      </c>
    </row>
    <row r="1624" spans="1:5" x14ac:dyDescent="0.25">
      <c r="A1624" s="73" t="s">
        <v>2324</v>
      </c>
      <c r="B1624" s="74" t="s">
        <v>737</v>
      </c>
      <c r="C1624" s="75" t="s">
        <v>2456</v>
      </c>
      <c r="D1624" s="76">
        <v>125000</v>
      </c>
      <c r="E1624" s="77">
        <v>161000</v>
      </c>
    </row>
    <row r="1625" spans="1:5" x14ac:dyDescent="0.25">
      <c r="A1625" s="73" t="s">
        <v>2324</v>
      </c>
      <c r="B1625" s="74" t="s">
        <v>1423</v>
      </c>
      <c r="C1625" s="75" t="s">
        <v>2457</v>
      </c>
      <c r="D1625" s="76">
        <v>128000</v>
      </c>
      <c r="E1625" s="77">
        <v>164000</v>
      </c>
    </row>
    <row r="1626" spans="1:5" x14ac:dyDescent="0.25">
      <c r="A1626" s="73" t="s">
        <v>2458</v>
      </c>
      <c r="B1626" s="74" t="s">
        <v>2459</v>
      </c>
      <c r="C1626" s="75" t="s">
        <v>2460</v>
      </c>
      <c r="D1626" s="76">
        <v>228000</v>
      </c>
      <c r="E1626" s="77">
        <v>291000</v>
      </c>
    </row>
    <row r="1627" spans="1:5" x14ac:dyDescent="0.25">
      <c r="A1627" s="73" t="s">
        <v>2458</v>
      </c>
      <c r="B1627" s="74" t="s">
        <v>2461</v>
      </c>
      <c r="C1627" s="75" t="s">
        <v>2460</v>
      </c>
      <c r="D1627" s="76">
        <v>221000</v>
      </c>
      <c r="E1627" s="77">
        <v>282000</v>
      </c>
    </row>
    <row r="1628" spans="1:5" x14ac:dyDescent="0.25">
      <c r="A1628" s="73" t="s">
        <v>2458</v>
      </c>
      <c r="B1628" s="74" t="s">
        <v>2462</v>
      </c>
      <c r="C1628" s="75" t="s">
        <v>2463</v>
      </c>
      <c r="D1628" s="76">
        <v>152000</v>
      </c>
      <c r="E1628" s="77">
        <v>195000</v>
      </c>
    </row>
    <row r="1629" spans="1:5" x14ac:dyDescent="0.25">
      <c r="A1629" s="73" t="s">
        <v>2458</v>
      </c>
      <c r="B1629" s="74" t="s">
        <v>2464</v>
      </c>
      <c r="C1629" s="75" t="s">
        <v>2465</v>
      </c>
      <c r="D1629" s="76">
        <v>171000</v>
      </c>
      <c r="E1629" s="77">
        <v>219000</v>
      </c>
    </row>
    <row r="1630" spans="1:5" x14ac:dyDescent="0.25">
      <c r="A1630" s="73" t="s">
        <v>2458</v>
      </c>
      <c r="B1630" s="74" t="s">
        <v>2466</v>
      </c>
      <c r="C1630" s="75" t="s">
        <v>2467</v>
      </c>
      <c r="D1630" s="76">
        <v>261000</v>
      </c>
      <c r="E1630" s="77">
        <v>334000</v>
      </c>
    </row>
    <row r="1631" spans="1:5" x14ac:dyDescent="0.25">
      <c r="A1631" s="73" t="s">
        <v>2458</v>
      </c>
      <c r="B1631" s="74" t="s">
        <v>2468</v>
      </c>
      <c r="C1631" s="75" t="s">
        <v>2469</v>
      </c>
      <c r="D1631" s="76">
        <v>168000</v>
      </c>
      <c r="E1631" s="77">
        <v>215000</v>
      </c>
    </row>
    <row r="1632" spans="1:5" x14ac:dyDescent="0.25">
      <c r="A1632" s="73" t="s">
        <v>2458</v>
      </c>
      <c r="B1632" s="74" t="s">
        <v>2470</v>
      </c>
      <c r="C1632" s="75" t="s">
        <v>2471</v>
      </c>
      <c r="D1632" s="76">
        <v>152000</v>
      </c>
      <c r="E1632" s="77">
        <v>195000</v>
      </c>
    </row>
    <row r="1633" spans="1:5" x14ac:dyDescent="0.25">
      <c r="A1633" s="73" t="s">
        <v>2458</v>
      </c>
      <c r="B1633" s="74" t="s">
        <v>988</v>
      </c>
      <c r="C1633" s="75" t="s">
        <v>2472</v>
      </c>
      <c r="D1633" s="76">
        <v>152000</v>
      </c>
      <c r="E1633" s="77">
        <v>195000</v>
      </c>
    </row>
    <row r="1634" spans="1:5" x14ac:dyDescent="0.25">
      <c r="A1634" s="73" t="s">
        <v>2458</v>
      </c>
      <c r="B1634" s="74" t="s">
        <v>2473</v>
      </c>
      <c r="C1634" s="75" t="s">
        <v>2474</v>
      </c>
      <c r="D1634" s="76">
        <v>202000</v>
      </c>
      <c r="E1634" s="77">
        <v>258000</v>
      </c>
    </row>
    <row r="1635" spans="1:5" x14ac:dyDescent="0.25">
      <c r="A1635" s="73" t="s">
        <v>2458</v>
      </c>
      <c r="B1635" s="74" t="s">
        <v>1635</v>
      </c>
      <c r="C1635" s="75" t="s">
        <v>2475</v>
      </c>
      <c r="D1635" s="76">
        <v>152000</v>
      </c>
      <c r="E1635" s="77">
        <v>195000</v>
      </c>
    </row>
    <row r="1636" spans="1:5" x14ac:dyDescent="0.25">
      <c r="A1636" s="73" t="s">
        <v>2458</v>
      </c>
      <c r="B1636" s="74" t="s">
        <v>2476</v>
      </c>
      <c r="C1636" s="75" t="s">
        <v>2477</v>
      </c>
      <c r="D1636" s="76">
        <v>152000</v>
      </c>
      <c r="E1636" s="77">
        <v>195000</v>
      </c>
    </row>
    <row r="1637" spans="1:5" x14ac:dyDescent="0.25">
      <c r="A1637" s="73" t="s">
        <v>2458</v>
      </c>
      <c r="B1637" s="74" t="s">
        <v>532</v>
      </c>
      <c r="C1637" s="75" t="s">
        <v>2478</v>
      </c>
      <c r="D1637" s="76">
        <v>152000</v>
      </c>
      <c r="E1637" s="77">
        <v>195000</v>
      </c>
    </row>
    <row r="1638" spans="1:5" x14ac:dyDescent="0.25">
      <c r="A1638" s="73" t="s">
        <v>2458</v>
      </c>
      <c r="B1638" s="74" t="s">
        <v>2479</v>
      </c>
      <c r="C1638" s="75" t="s">
        <v>2480</v>
      </c>
      <c r="D1638" s="76">
        <v>164000</v>
      </c>
      <c r="E1638" s="77">
        <v>210000</v>
      </c>
    </row>
    <row r="1639" spans="1:5" x14ac:dyDescent="0.25">
      <c r="A1639" s="73" t="s">
        <v>2458</v>
      </c>
      <c r="B1639" s="74" t="s">
        <v>747</v>
      </c>
      <c r="C1639" s="75" t="s">
        <v>2481</v>
      </c>
      <c r="D1639" s="76">
        <v>164000</v>
      </c>
      <c r="E1639" s="77">
        <v>210000</v>
      </c>
    </row>
    <row r="1640" spans="1:5" x14ac:dyDescent="0.25">
      <c r="A1640" s="73" t="s">
        <v>2458</v>
      </c>
      <c r="B1640" s="74" t="s">
        <v>2482</v>
      </c>
      <c r="C1640" s="75" t="s">
        <v>2483</v>
      </c>
      <c r="D1640" s="76">
        <v>152000</v>
      </c>
      <c r="E1640" s="77">
        <v>195000</v>
      </c>
    </row>
    <row r="1641" spans="1:5" x14ac:dyDescent="0.25">
      <c r="A1641" s="73" t="s">
        <v>2458</v>
      </c>
      <c r="B1641" s="74" t="s">
        <v>2484</v>
      </c>
      <c r="C1641" s="75" t="s">
        <v>2485</v>
      </c>
      <c r="D1641" s="76">
        <v>166000</v>
      </c>
      <c r="E1641" s="77">
        <v>213000</v>
      </c>
    </row>
    <row r="1642" spans="1:5" x14ac:dyDescent="0.25">
      <c r="A1642" s="73" t="s">
        <v>2458</v>
      </c>
      <c r="B1642" s="74" t="s">
        <v>2486</v>
      </c>
      <c r="C1642" s="75" t="s">
        <v>2487</v>
      </c>
      <c r="D1642" s="76">
        <v>157000</v>
      </c>
      <c r="E1642" s="77">
        <v>201000</v>
      </c>
    </row>
    <row r="1643" spans="1:5" x14ac:dyDescent="0.25">
      <c r="A1643" s="73" t="s">
        <v>2458</v>
      </c>
      <c r="B1643" s="74" t="s">
        <v>2488</v>
      </c>
      <c r="C1643" s="75" t="s">
        <v>2489</v>
      </c>
      <c r="D1643" s="76">
        <v>247000</v>
      </c>
      <c r="E1643" s="77">
        <v>316000</v>
      </c>
    </row>
    <row r="1644" spans="1:5" x14ac:dyDescent="0.25">
      <c r="A1644" s="73" t="s">
        <v>2458</v>
      </c>
      <c r="B1644" s="74" t="s">
        <v>1112</v>
      </c>
      <c r="C1644" s="75" t="s">
        <v>2490</v>
      </c>
      <c r="D1644" s="76">
        <v>298000</v>
      </c>
      <c r="E1644" s="77">
        <v>381000</v>
      </c>
    </row>
    <row r="1645" spans="1:5" x14ac:dyDescent="0.25">
      <c r="A1645" s="73" t="s">
        <v>2458</v>
      </c>
      <c r="B1645" s="74" t="s">
        <v>542</v>
      </c>
      <c r="C1645" s="75" t="s">
        <v>2491</v>
      </c>
      <c r="D1645" s="76">
        <v>152000</v>
      </c>
      <c r="E1645" s="77">
        <v>195000</v>
      </c>
    </row>
    <row r="1646" spans="1:5" x14ac:dyDescent="0.25">
      <c r="A1646" s="73" t="s">
        <v>2458</v>
      </c>
      <c r="B1646" s="74" t="s">
        <v>2492</v>
      </c>
      <c r="C1646" s="75" t="s">
        <v>2493</v>
      </c>
      <c r="D1646" s="76">
        <v>152000</v>
      </c>
      <c r="E1646" s="77">
        <v>195000</v>
      </c>
    </row>
    <row r="1647" spans="1:5" x14ac:dyDescent="0.25">
      <c r="A1647" s="73" t="s">
        <v>2458</v>
      </c>
      <c r="B1647" s="74" t="s">
        <v>2494</v>
      </c>
      <c r="C1647" s="75" t="s">
        <v>2495</v>
      </c>
      <c r="D1647" s="76">
        <v>181000</v>
      </c>
      <c r="E1647" s="77">
        <v>231000</v>
      </c>
    </row>
    <row r="1648" spans="1:5" x14ac:dyDescent="0.25">
      <c r="A1648" s="73" t="s">
        <v>2458</v>
      </c>
      <c r="B1648" s="74" t="s">
        <v>2496</v>
      </c>
      <c r="C1648" s="75" t="s">
        <v>2497</v>
      </c>
      <c r="D1648" s="76">
        <v>157000</v>
      </c>
      <c r="E1648" s="77">
        <v>201000</v>
      </c>
    </row>
    <row r="1649" spans="1:5" x14ac:dyDescent="0.25">
      <c r="A1649" s="73" t="s">
        <v>2458</v>
      </c>
      <c r="B1649" s="74" t="s">
        <v>54</v>
      </c>
      <c r="C1649" s="75" t="s">
        <v>2498</v>
      </c>
      <c r="D1649" s="76">
        <v>252000</v>
      </c>
      <c r="E1649" s="77">
        <v>323000</v>
      </c>
    </row>
    <row r="1650" spans="1:5" x14ac:dyDescent="0.25">
      <c r="A1650" s="73" t="s">
        <v>2458</v>
      </c>
      <c r="B1650" s="74" t="s">
        <v>2499</v>
      </c>
      <c r="C1650" s="75" t="s">
        <v>2500</v>
      </c>
      <c r="D1650" s="76">
        <v>152000</v>
      </c>
      <c r="E1650" s="77">
        <v>195000</v>
      </c>
    </row>
    <row r="1651" spans="1:5" x14ac:dyDescent="0.25">
      <c r="A1651" s="73" t="s">
        <v>2458</v>
      </c>
      <c r="B1651" s="74" t="s">
        <v>464</v>
      </c>
      <c r="C1651" s="75" t="s">
        <v>2501</v>
      </c>
      <c r="D1651" s="76">
        <v>222000</v>
      </c>
      <c r="E1651" s="77">
        <v>284000</v>
      </c>
    </row>
    <row r="1652" spans="1:5" x14ac:dyDescent="0.25">
      <c r="A1652" s="73" t="s">
        <v>2458</v>
      </c>
      <c r="B1652" s="74" t="s">
        <v>2502</v>
      </c>
      <c r="C1652" s="75" t="s">
        <v>2503</v>
      </c>
      <c r="D1652" s="76">
        <v>238000</v>
      </c>
      <c r="E1652" s="77">
        <v>304000</v>
      </c>
    </row>
    <row r="1653" spans="1:5" x14ac:dyDescent="0.25">
      <c r="A1653" s="73" t="s">
        <v>2458</v>
      </c>
      <c r="B1653" s="74" t="s">
        <v>719</v>
      </c>
      <c r="C1653" s="75" t="s">
        <v>2504</v>
      </c>
      <c r="D1653" s="76">
        <v>152000</v>
      </c>
      <c r="E1653" s="77">
        <v>195000</v>
      </c>
    </row>
    <row r="1654" spans="1:5" x14ac:dyDescent="0.25">
      <c r="A1654" s="73" t="s">
        <v>2458</v>
      </c>
      <c r="B1654" s="74" t="s">
        <v>280</v>
      </c>
      <c r="C1654" s="75" t="s">
        <v>2505</v>
      </c>
      <c r="D1654" s="76">
        <v>179000</v>
      </c>
      <c r="E1654" s="77">
        <v>229000</v>
      </c>
    </row>
    <row r="1655" spans="1:5" x14ac:dyDescent="0.25">
      <c r="A1655" s="73" t="s">
        <v>2458</v>
      </c>
      <c r="B1655" s="74" t="s">
        <v>2506</v>
      </c>
      <c r="C1655" s="75" t="s">
        <v>2507</v>
      </c>
      <c r="D1655" s="76">
        <v>171000</v>
      </c>
      <c r="E1655" s="77">
        <v>219000</v>
      </c>
    </row>
    <row r="1656" spans="1:5" x14ac:dyDescent="0.25">
      <c r="A1656" s="73" t="s">
        <v>2458</v>
      </c>
      <c r="B1656" s="74" t="s">
        <v>80</v>
      </c>
      <c r="C1656" s="75" t="s">
        <v>2508</v>
      </c>
      <c r="D1656" s="76">
        <v>214000</v>
      </c>
      <c r="E1656" s="77">
        <v>274000</v>
      </c>
    </row>
    <row r="1657" spans="1:5" x14ac:dyDescent="0.25">
      <c r="A1657" s="73" t="s">
        <v>2458</v>
      </c>
      <c r="B1657" s="74" t="s">
        <v>2509</v>
      </c>
      <c r="C1657" s="75" t="s">
        <v>2510</v>
      </c>
      <c r="D1657" s="76">
        <v>152000</v>
      </c>
      <c r="E1657" s="77">
        <v>195000</v>
      </c>
    </row>
    <row r="1658" spans="1:5" x14ac:dyDescent="0.25">
      <c r="A1658" s="73" t="s">
        <v>2458</v>
      </c>
      <c r="B1658" s="74" t="s">
        <v>564</v>
      </c>
      <c r="C1658" s="75" t="s">
        <v>2511</v>
      </c>
      <c r="D1658" s="76">
        <v>173000</v>
      </c>
      <c r="E1658" s="77">
        <v>221000</v>
      </c>
    </row>
    <row r="1659" spans="1:5" x14ac:dyDescent="0.25">
      <c r="A1659" s="73" t="s">
        <v>2458</v>
      </c>
      <c r="B1659" s="74" t="s">
        <v>2512</v>
      </c>
      <c r="C1659" s="75" t="s">
        <v>2513</v>
      </c>
      <c r="D1659" s="76">
        <v>176000</v>
      </c>
      <c r="E1659" s="77">
        <v>225000</v>
      </c>
    </row>
    <row r="1660" spans="1:5" x14ac:dyDescent="0.25">
      <c r="A1660" s="73" t="s">
        <v>2458</v>
      </c>
      <c r="B1660" s="74" t="s">
        <v>505</v>
      </c>
      <c r="C1660" s="75" t="s">
        <v>2514</v>
      </c>
      <c r="D1660" s="76">
        <v>209000</v>
      </c>
      <c r="E1660" s="77">
        <v>268000</v>
      </c>
    </row>
    <row r="1661" spans="1:5" x14ac:dyDescent="0.25">
      <c r="A1661" s="73" t="s">
        <v>2458</v>
      </c>
      <c r="B1661" s="74" t="s">
        <v>2515</v>
      </c>
      <c r="C1661" s="75" t="s">
        <v>2516</v>
      </c>
      <c r="D1661" s="76">
        <v>152000</v>
      </c>
      <c r="E1661" s="77">
        <v>195000</v>
      </c>
    </row>
    <row r="1662" spans="1:5" x14ac:dyDescent="0.25">
      <c r="A1662" s="73" t="s">
        <v>2458</v>
      </c>
      <c r="B1662" s="74" t="s">
        <v>349</v>
      </c>
      <c r="C1662" s="75" t="s">
        <v>2517</v>
      </c>
      <c r="D1662" s="76">
        <v>152000</v>
      </c>
      <c r="E1662" s="77">
        <v>195000</v>
      </c>
    </row>
    <row r="1663" spans="1:5" x14ac:dyDescent="0.25">
      <c r="A1663" s="73" t="s">
        <v>2458</v>
      </c>
      <c r="B1663" s="74" t="s">
        <v>2518</v>
      </c>
      <c r="C1663" s="75" t="s">
        <v>2519</v>
      </c>
      <c r="D1663" s="76">
        <v>152000</v>
      </c>
      <c r="E1663" s="77">
        <v>195000</v>
      </c>
    </row>
    <row r="1664" spans="1:5" x14ac:dyDescent="0.25">
      <c r="A1664" s="73" t="s">
        <v>2458</v>
      </c>
      <c r="B1664" s="74" t="s">
        <v>2520</v>
      </c>
      <c r="C1664" s="75" t="s">
        <v>2521</v>
      </c>
      <c r="D1664" s="76">
        <v>152000</v>
      </c>
      <c r="E1664" s="77">
        <v>195000</v>
      </c>
    </row>
    <row r="1665" spans="1:5" x14ac:dyDescent="0.25">
      <c r="A1665" s="73" t="s">
        <v>2458</v>
      </c>
      <c r="B1665" s="74" t="s">
        <v>1717</v>
      </c>
      <c r="C1665" s="75" t="s">
        <v>2522</v>
      </c>
      <c r="D1665" s="76">
        <v>152000</v>
      </c>
      <c r="E1665" s="77">
        <v>195000</v>
      </c>
    </row>
    <row r="1666" spans="1:5" x14ac:dyDescent="0.25">
      <c r="A1666" s="73" t="s">
        <v>2458</v>
      </c>
      <c r="B1666" s="74" t="s">
        <v>356</v>
      </c>
      <c r="C1666" s="75" t="s">
        <v>2523</v>
      </c>
      <c r="D1666" s="76">
        <v>152000</v>
      </c>
      <c r="E1666" s="77">
        <v>195000</v>
      </c>
    </row>
    <row r="1667" spans="1:5" x14ac:dyDescent="0.25">
      <c r="A1667" s="73" t="s">
        <v>2458</v>
      </c>
      <c r="B1667" s="74" t="s">
        <v>2524</v>
      </c>
      <c r="C1667" s="75" t="s">
        <v>2525</v>
      </c>
      <c r="D1667" s="76">
        <v>254000</v>
      </c>
      <c r="E1667" s="77">
        <v>325000</v>
      </c>
    </row>
    <row r="1668" spans="1:5" x14ac:dyDescent="0.25">
      <c r="A1668" s="73" t="s">
        <v>2458</v>
      </c>
      <c r="B1668" s="74" t="s">
        <v>1156</v>
      </c>
      <c r="C1668" s="75" t="s">
        <v>2526</v>
      </c>
      <c r="D1668" s="76">
        <v>226000</v>
      </c>
      <c r="E1668" s="77">
        <v>289000</v>
      </c>
    </row>
    <row r="1669" spans="1:5" x14ac:dyDescent="0.25">
      <c r="A1669" s="73" t="s">
        <v>2458</v>
      </c>
      <c r="B1669" s="74" t="s">
        <v>2527</v>
      </c>
      <c r="C1669" s="75" t="s">
        <v>2528</v>
      </c>
      <c r="D1669" s="76">
        <v>152000</v>
      </c>
      <c r="E1669" s="77">
        <v>195000</v>
      </c>
    </row>
    <row r="1670" spans="1:5" x14ac:dyDescent="0.25">
      <c r="A1670" s="73" t="s">
        <v>2458</v>
      </c>
      <c r="B1670" s="74" t="s">
        <v>2529</v>
      </c>
      <c r="C1670" s="75" t="s">
        <v>2530</v>
      </c>
      <c r="D1670" s="76">
        <v>152000</v>
      </c>
      <c r="E1670" s="77">
        <v>195000</v>
      </c>
    </row>
    <row r="1671" spans="1:5" x14ac:dyDescent="0.25">
      <c r="A1671" s="73" t="s">
        <v>2458</v>
      </c>
      <c r="B1671" s="74" t="s">
        <v>2531</v>
      </c>
      <c r="C1671" s="75" t="s">
        <v>2532</v>
      </c>
      <c r="D1671" s="76">
        <v>202000</v>
      </c>
      <c r="E1671" s="77">
        <v>259000</v>
      </c>
    </row>
    <row r="1672" spans="1:5" x14ac:dyDescent="0.25">
      <c r="A1672" s="73" t="s">
        <v>2458</v>
      </c>
      <c r="B1672" s="74" t="s">
        <v>1563</v>
      </c>
      <c r="C1672" s="75" t="s">
        <v>2533</v>
      </c>
      <c r="D1672" s="76">
        <v>152000</v>
      </c>
      <c r="E1672" s="77">
        <v>195000</v>
      </c>
    </row>
    <row r="1673" spans="1:5" x14ac:dyDescent="0.25">
      <c r="A1673" s="73" t="s">
        <v>2458</v>
      </c>
      <c r="B1673" s="74" t="s">
        <v>2534</v>
      </c>
      <c r="C1673" s="75" t="s">
        <v>2535</v>
      </c>
      <c r="D1673" s="76">
        <v>152000</v>
      </c>
      <c r="E1673" s="77">
        <v>195000</v>
      </c>
    </row>
    <row r="1674" spans="1:5" x14ac:dyDescent="0.25">
      <c r="A1674" s="73" t="s">
        <v>2458</v>
      </c>
      <c r="B1674" s="74" t="s">
        <v>2536</v>
      </c>
      <c r="C1674" s="75" t="s">
        <v>2537</v>
      </c>
      <c r="D1674" s="76">
        <v>233000</v>
      </c>
      <c r="E1674" s="77">
        <v>298000</v>
      </c>
    </row>
    <row r="1675" spans="1:5" x14ac:dyDescent="0.25">
      <c r="A1675" s="73" t="s">
        <v>2458</v>
      </c>
      <c r="B1675" s="74" t="s">
        <v>2538</v>
      </c>
      <c r="C1675" s="75" t="s">
        <v>2539</v>
      </c>
      <c r="D1675" s="76">
        <v>176000</v>
      </c>
      <c r="E1675" s="77">
        <v>225000</v>
      </c>
    </row>
    <row r="1676" spans="1:5" x14ac:dyDescent="0.25">
      <c r="A1676" s="73" t="s">
        <v>2458</v>
      </c>
      <c r="B1676" s="74" t="s">
        <v>1030</v>
      </c>
      <c r="C1676" s="75" t="s">
        <v>2540</v>
      </c>
      <c r="D1676" s="76">
        <v>166000</v>
      </c>
      <c r="E1676" s="77">
        <v>213000</v>
      </c>
    </row>
    <row r="1677" spans="1:5" x14ac:dyDescent="0.25">
      <c r="A1677" s="73" t="s">
        <v>2458</v>
      </c>
      <c r="B1677" s="74" t="s">
        <v>2541</v>
      </c>
      <c r="C1677" s="75" t="s">
        <v>2542</v>
      </c>
      <c r="D1677" s="76">
        <v>152000</v>
      </c>
      <c r="E1677" s="77">
        <v>195000</v>
      </c>
    </row>
    <row r="1678" spans="1:5" x14ac:dyDescent="0.25">
      <c r="A1678" s="73" t="s">
        <v>2458</v>
      </c>
      <c r="B1678" s="74" t="s">
        <v>2543</v>
      </c>
      <c r="C1678" s="75" t="s">
        <v>2544</v>
      </c>
      <c r="D1678" s="76">
        <v>152000</v>
      </c>
      <c r="E1678" s="77">
        <v>195000</v>
      </c>
    </row>
    <row r="1679" spans="1:5" x14ac:dyDescent="0.25">
      <c r="A1679" s="73" t="s">
        <v>2458</v>
      </c>
      <c r="B1679" s="74" t="s">
        <v>1034</v>
      </c>
      <c r="C1679" s="75" t="s">
        <v>2545</v>
      </c>
      <c r="D1679" s="76">
        <v>156000</v>
      </c>
      <c r="E1679" s="77">
        <v>199000</v>
      </c>
    </row>
    <row r="1680" spans="1:5" x14ac:dyDescent="0.25">
      <c r="A1680" s="73" t="s">
        <v>2458</v>
      </c>
      <c r="B1680" s="74" t="s">
        <v>2546</v>
      </c>
      <c r="C1680" s="75" t="s">
        <v>2547</v>
      </c>
      <c r="D1680" s="76">
        <v>152000</v>
      </c>
      <c r="E1680" s="77">
        <v>195000</v>
      </c>
    </row>
    <row r="1681" spans="1:5" x14ac:dyDescent="0.25">
      <c r="A1681" s="73" t="s">
        <v>2458</v>
      </c>
      <c r="B1681" s="74" t="s">
        <v>2548</v>
      </c>
      <c r="C1681" s="75" t="s">
        <v>2549</v>
      </c>
      <c r="D1681" s="76">
        <v>152000</v>
      </c>
      <c r="E1681" s="77">
        <v>195000</v>
      </c>
    </row>
    <row r="1682" spans="1:5" x14ac:dyDescent="0.25">
      <c r="A1682" s="73" t="s">
        <v>2550</v>
      </c>
      <c r="B1682" s="74" t="s">
        <v>782</v>
      </c>
      <c r="C1682" s="75" t="s">
        <v>2551</v>
      </c>
      <c r="D1682" s="76">
        <v>143000</v>
      </c>
      <c r="E1682" s="77">
        <v>182000</v>
      </c>
    </row>
    <row r="1683" spans="1:5" x14ac:dyDescent="0.25">
      <c r="A1683" s="73" t="s">
        <v>2550</v>
      </c>
      <c r="B1683" s="74" t="s">
        <v>707</v>
      </c>
      <c r="C1683" s="75" t="s">
        <v>2552</v>
      </c>
      <c r="D1683" s="76">
        <v>136000</v>
      </c>
      <c r="E1683" s="77">
        <v>174000</v>
      </c>
    </row>
    <row r="1684" spans="1:5" x14ac:dyDescent="0.25">
      <c r="A1684" s="73" t="s">
        <v>2550</v>
      </c>
      <c r="B1684" s="74" t="s">
        <v>323</v>
      </c>
      <c r="C1684" s="75" t="s">
        <v>2553</v>
      </c>
      <c r="D1684" s="76">
        <v>132000</v>
      </c>
      <c r="E1684" s="77">
        <v>169000</v>
      </c>
    </row>
    <row r="1685" spans="1:5" x14ac:dyDescent="0.25">
      <c r="A1685" s="73" t="s">
        <v>2550</v>
      </c>
      <c r="B1685" s="74" t="s">
        <v>2554</v>
      </c>
      <c r="C1685" s="75" t="s">
        <v>2555</v>
      </c>
      <c r="D1685" s="76">
        <v>132000</v>
      </c>
      <c r="E1685" s="77">
        <v>169000</v>
      </c>
    </row>
    <row r="1686" spans="1:5" x14ac:dyDescent="0.25">
      <c r="A1686" s="73" t="s">
        <v>2550</v>
      </c>
      <c r="B1686" s="74" t="s">
        <v>2556</v>
      </c>
      <c r="C1686" s="75" t="s">
        <v>2557</v>
      </c>
      <c r="D1686" s="76">
        <v>155000</v>
      </c>
      <c r="E1686" s="77">
        <v>198000</v>
      </c>
    </row>
    <row r="1687" spans="1:5" x14ac:dyDescent="0.25">
      <c r="A1687" s="73" t="s">
        <v>2550</v>
      </c>
      <c r="B1687" s="74" t="s">
        <v>1561</v>
      </c>
      <c r="C1687" s="75" t="s">
        <v>2558</v>
      </c>
      <c r="D1687" s="76">
        <v>161000</v>
      </c>
      <c r="E1687" s="77">
        <v>206000</v>
      </c>
    </row>
    <row r="1688" spans="1:5" x14ac:dyDescent="0.25">
      <c r="A1688" s="73" t="s">
        <v>2550</v>
      </c>
      <c r="B1688" s="74" t="s">
        <v>1092</v>
      </c>
      <c r="C1688" s="75" t="s">
        <v>1301</v>
      </c>
      <c r="D1688" s="76">
        <v>160000</v>
      </c>
      <c r="E1688" s="77">
        <v>205000</v>
      </c>
    </row>
    <row r="1689" spans="1:5" x14ac:dyDescent="0.25">
      <c r="A1689" s="73" t="s">
        <v>2550</v>
      </c>
      <c r="B1689" s="74" t="s">
        <v>502</v>
      </c>
      <c r="C1689" s="75" t="s">
        <v>1301</v>
      </c>
      <c r="D1689" s="76">
        <v>161000</v>
      </c>
      <c r="E1689" s="77">
        <v>206000</v>
      </c>
    </row>
    <row r="1690" spans="1:5" x14ac:dyDescent="0.25">
      <c r="A1690" s="73" t="s">
        <v>2550</v>
      </c>
      <c r="B1690" s="74" t="s">
        <v>2559</v>
      </c>
      <c r="C1690" s="75" t="s">
        <v>1301</v>
      </c>
      <c r="D1690" s="76">
        <v>172000</v>
      </c>
      <c r="E1690" s="77">
        <v>220000</v>
      </c>
    </row>
    <row r="1691" spans="1:5" x14ac:dyDescent="0.25">
      <c r="A1691" s="73" t="s">
        <v>2550</v>
      </c>
      <c r="B1691" s="74" t="s">
        <v>163</v>
      </c>
      <c r="C1691" s="75" t="s">
        <v>1301</v>
      </c>
      <c r="D1691" s="76">
        <v>168000</v>
      </c>
      <c r="E1691" s="77">
        <v>215000</v>
      </c>
    </row>
    <row r="1692" spans="1:5" x14ac:dyDescent="0.25">
      <c r="A1692" s="73" t="s">
        <v>2550</v>
      </c>
      <c r="B1692" s="74" t="s">
        <v>2560</v>
      </c>
      <c r="C1692" s="75" t="s">
        <v>2561</v>
      </c>
      <c r="D1692" s="76">
        <v>147000</v>
      </c>
      <c r="E1692" s="77">
        <v>188000</v>
      </c>
    </row>
    <row r="1693" spans="1:5" x14ac:dyDescent="0.25">
      <c r="A1693" s="73" t="s">
        <v>2550</v>
      </c>
      <c r="B1693" s="74" t="s">
        <v>2091</v>
      </c>
      <c r="C1693" s="75" t="s">
        <v>1305</v>
      </c>
      <c r="D1693" s="76">
        <v>135000</v>
      </c>
      <c r="E1693" s="77">
        <v>173000</v>
      </c>
    </row>
    <row r="1694" spans="1:5" x14ac:dyDescent="0.25">
      <c r="A1694" s="73" t="s">
        <v>2550</v>
      </c>
      <c r="B1694" s="74" t="s">
        <v>2562</v>
      </c>
      <c r="C1694" s="75" t="s">
        <v>1305</v>
      </c>
      <c r="D1694" s="76">
        <v>135000</v>
      </c>
      <c r="E1694" s="77">
        <v>173000</v>
      </c>
    </row>
    <row r="1695" spans="1:5" x14ac:dyDescent="0.25">
      <c r="A1695" s="73" t="s">
        <v>2550</v>
      </c>
      <c r="B1695" s="74" t="s">
        <v>496</v>
      </c>
      <c r="C1695" s="75" t="s">
        <v>2563</v>
      </c>
      <c r="D1695" s="76">
        <v>132000</v>
      </c>
      <c r="E1695" s="77">
        <v>169000</v>
      </c>
    </row>
    <row r="1696" spans="1:5" x14ac:dyDescent="0.25">
      <c r="A1696" s="73" t="s">
        <v>2550</v>
      </c>
      <c r="B1696" s="74" t="s">
        <v>2564</v>
      </c>
      <c r="C1696" s="75" t="s">
        <v>2565</v>
      </c>
      <c r="D1696" s="76">
        <v>132000</v>
      </c>
      <c r="E1696" s="77">
        <v>169000</v>
      </c>
    </row>
    <row r="1697" spans="1:5" x14ac:dyDescent="0.25">
      <c r="A1697" s="73" t="s">
        <v>2550</v>
      </c>
      <c r="B1697" s="74" t="s">
        <v>2566</v>
      </c>
      <c r="C1697" s="75" t="s">
        <v>2567</v>
      </c>
      <c r="D1697" s="76">
        <v>132000</v>
      </c>
      <c r="E1697" s="77">
        <v>169000</v>
      </c>
    </row>
    <row r="1698" spans="1:5" x14ac:dyDescent="0.25">
      <c r="A1698" s="73" t="s">
        <v>2550</v>
      </c>
      <c r="B1698" s="74" t="s">
        <v>2568</v>
      </c>
      <c r="C1698" s="75" t="s">
        <v>2569</v>
      </c>
      <c r="D1698" s="76">
        <v>132000</v>
      </c>
      <c r="E1698" s="77">
        <v>169000</v>
      </c>
    </row>
    <row r="1699" spans="1:5" x14ac:dyDescent="0.25">
      <c r="A1699" s="73" t="s">
        <v>2550</v>
      </c>
      <c r="B1699" s="74" t="s">
        <v>988</v>
      </c>
      <c r="C1699" s="75" t="s">
        <v>2570</v>
      </c>
      <c r="D1699" s="76">
        <v>132000</v>
      </c>
      <c r="E1699" s="77">
        <v>169000</v>
      </c>
    </row>
    <row r="1700" spans="1:5" x14ac:dyDescent="0.25">
      <c r="A1700" s="73" t="s">
        <v>2550</v>
      </c>
      <c r="B1700" s="74" t="s">
        <v>291</v>
      </c>
      <c r="C1700" s="75" t="s">
        <v>2571</v>
      </c>
      <c r="D1700" s="76">
        <v>132000</v>
      </c>
      <c r="E1700" s="77">
        <v>169000</v>
      </c>
    </row>
    <row r="1701" spans="1:5" x14ac:dyDescent="0.25">
      <c r="A1701" s="73" t="s">
        <v>2550</v>
      </c>
      <c r="B1701" s="74" t="s">
        <v>2572</v>
      </c>
      <c r="C1701" s="75" t="s">
        <v>2573</v>
      </c>
      <c r="D1701" s="76">
        <v>132000</v>
      </c>
      <c r="E1701" s="77">
        <v>169000</v>
      </c>
    </row>
    <row r="1702" spans="1:5" x14ac:dyDescent="0.25">
      <c r="A1702" s="73" t="s">
        <v>2550</v>
      </c>
      <c r="B1702" s="74" t="s">
        <v>1602</v>
      </c>
      <c r="C1702" s="75" t="s">
        <v>2574</v>
      </c>
      <c r="D1702" s="76">
        <v>132000</v>
      </c>
      <c r="E1702" s="77">
        <v>169000</v>
      </c>
    </row>
    <row r="1703" spans="1:5" x14ac:dyDescent="0.25">
      <c r="A1703" s="73" t="s">
        <v>2550</v>
      </c>
      <c r="B1703" s="74" t="s">
        <v>1087</v>
      </c>
      <c r="C1703" s="75" t="s">
        <v>2575</v>
      </c>
      <c r="D1703" s="76">
        <v>132000</v>
      </c>
      <c r="E1703" s="77">
        <v>169000</v>
      </c>
    </row>
    <row r="1704" spans="1:5" x14ac:dyDescent="0.25">
      <c r="A1704" s="73" t="s">
        <v>2550</v>
      </c>
      <c r="B1704" s="74" t="s">
        <v>2576</v>
      </c>
      <c r="C1704" s="75" t="s">
        <v>2577</v>
      </c>
      <c r="D1704" s="76">
        <v>170000</v>
      </c>
      <c r="E1704" s="77">
        <v>218000</v>
      </c>
    </row>
    <row r="1705" spans="1:5" x14ac:dyDescent="0.25">
      <c r="A1705" s="73" t="s">
        <v>2550</v>
      </c>
      <c r="B1705" s="74" t="s">
        <v>2578</v>
      </c>
      <c r="C1705" s="75" t="s">
        <v>2579</v>
      </c>
      <c r="D1705" s="76">
        <v>132000</v>
      </c>
      <c r="E1705" s="77">
        <v>169000</v>
      </c>
    </row>
    <row r="1706" spans="1:5" x14ac:dyDescent="0.25">
      <c r="A1706" s="73" t="s">
        <v>2550</v>
      </c>
      <c r="B1706" s="74" t="s">
        <v>97</v>
      </c>
      <c r="C1706" s="75" t="s">
        <v>2580</v>
      </c>
      <c r="D1706" s="76">
        <v>132000</v>
      </c>
      <c r="E1706" s="77">
        <v>169000</v>
      </c>
    </row>
    <row r="1707" spans="1:5" x14ac:dyDescent="0.25">
      <c r="A1707" s="73" t="s">
        <v>2550</v>
      </c>
      <c r="B1707" s="74" t="s">
        <v>1330</v>
      </c>
      <c r="C1707" s="75" t="s">
        <v>2581</v>
      </c>
      <c r="D1707" s="76">
        <v>132000</v>
      </c>
      <c r="E1707" s="77">
        <v>169000</v>
      </c>
    </row>
    <row r="1708" spans="1:5" x14ac:dyDescent="0.25">
      <c r="A1708" s="73" t="s">
        <v>2550</v>
      </c>
      <c r="B1708" s="74" t="s">
        <v>1457</v>
      </c>
      <c r="C1708" s="75" t="s">
        <v>2582</v>
      </c>
      <c r="D1708" s="76">
        <v>133000</v>
      </c>
      <c r="E1708" s="77">
        <v>170000</v>
      </c>
    </row>
    <row r="1709" spans="1:5" x14ac:dyDescent="0.25">
      <c r="A1709" s="73" t="s">
        <v>2550</v>
      </c>
      <c r="B1709" s="74" t="s">
        <v>2583</v>
      </c>
      <c r="C1709" s="75" t="s">
        <v>2584</v>
      </c>
      <c r="D1709" s="76">
        <v>132000</v>
      </c>
      <c r="E1709" s="77">
        <v>169000</v>
      </c>
    </row>
    <row r="1710" spans="1:5" x14ac:dyDescent="0.25">
      <c r="A1710" s="73" t="s">
        <v>2550</v>
      </c>
      <c r="B1710" s="74" t="s">
        <v>524</v>
      </c>
      <c r="C1710" s="75" t="s">
        <v>2585</v>
      </c>
      <c r="D1710" s="76">
        <v>138000</v>
      </c>
      <c r="E1710" s="77">
        <v>176000</v>
      </c>
    </row>
    <row r="1711" spans="1:5" x14ac:dyDescent="0.25">
      <c r="A1711" s="73" t="s">
        <v>2550</v>
      </c>
      <c r="B1711" s="74" t="s">
        <v>107</v>
      </c>
      <c r="C1711" s="75" t="s">
        <v>2586</v>
      </c>
      <c r="D1711" s="76">
        <v>132000</v>
      </c>
      <c r="E1711" s="77">
        <v>169000</v>
      </c>
    </row>
    <row r="1712" spans="1:5" x14ac:dyDescent="0.25">
      <c r="A1712" s="73" t="s">
        <v>2550</v>
      </c>
      <c r="B1712" s="74" t="s">
        <v>2587</v>
      </c>
      <c r="C1712" s="75" t="s">
        <v>2588</v>
      </c>
      <c r="D1712" s="76">
        <v>132000</v>
      </c>
      <c r="E1712" s="77">
        <v>169000</v>
      </c>
    </row>
    <row r="1713" spans="1:5" x14ac:dyDescent="0.25">
      <c r="A1713" s="73" t="s">
        <v>2550</v>
      </c>
      <c r="B1713" s="74" t="s">
        <v>2589</v>
      </c>
      <c r="C1713" s="75" t="s">
        <v>2590</v>
      </c>
      <c r="D1713" s="76">
        <v>132000</v>
      </c>
      <c r="E1713" s="77">
        <v>169000</v>
      </c>
    </row>
    <row r="1714" spans="1:5" x14ac:dyDescent="0.25">
      <c r="A1714" s="73" t="s">
        <v>2550</v>
      </c>
      <c r="B1714" s="74" t="s">
        <v>532</v>
      </c>
      <c r="C1714" s="75" t="s">
        <v>2591</v>
      </c>
      <c r="D1714" s="76">
        <v>132000</v>
      </c>
      <c r="E1714" s="77">
        <v>169000</v>
      </c>
    </row>
    <row r="1715" spans="1:5" x14ac:dyDescent="0.25">
      <c r="A1715" s="73" t="s">
        <v>2550</v>
      </c>
      <c r="B1715" s="74" t="s">
        <v>2592</v>
      </c>
      <c r="C1715" s="75" t="s">
        <v>2593</v>
      </c>
      <c r="D1715" s="76">
        <v>132000</v>
      </c>
      <c r="E1715" s="77">
        <v>169000</v>
      </c>
    </row>
    <row r="1716" spans="1:5" x14ac:dyDescent="0.25">
      <c r="A1716" s="73" t="s">
        <v>2550</v>
      </c>
      <c r="B1716" s="74" t="s">
        <v>747</v>
      </c>
      <c r="C1716" s="75" t="s">
        <v>2594</v>
      </c>
      <c r="D1716" s="76">
        <v>132000</v>
      </c>
      <c r="E1716" s="77">
        <v>169000</v>
      </c>
    </row>
    <row r="1717" spans="1:5" x14ac:dyDescent="0.25">
      <c r="A1717" s="73" t="s">
        <v>2550</v>
      </c>
      <c r="B1717" s="74" t="s">
        <v>2595</v>
      </c>
      <c r="C1717" s="75" t="s">
        <v>2596</v>
      </c>
      <c r="D1717" s="76">
        <v>132000</v>
      </c>
      <c r="E1717" s="77">
        <v>169000</v>
      </c>
    </row>
    <row r="1718" spans="1:5" x14ac:dyDescent="0.25">
      <c r="A1718" s="73" t="s">
        <v>2550</v>
      </c>
      <c r="B1718" s="74" t="s">
        <v>843</v>
      </c>
      <c r="C1718" s="75" t="s">
        <v>2597</v>
      </c>
      <c r="D1718" s="76">
        <v>132000</v>
      </c>
      <c r="E1718" s="77">
        <v>169000</v>
      </c>
    </row>
    <row r="1719" spans="1:5" x14ac:dyDescent="0.25">
      <c r="A1719" s="73" t="s">
        <v>2550</v>
      </c>
      <c r="B1719" s="74" t="s">
        <v>2598</v>
      </c>
      <c r="C1719" s="75" t="s">
        <v>2599</v>
      </c>
      <c r="D1719" s="76">
        <v>132000</v>
      </c>
      <c r="E1719" s="77">
        <v>169000</v>
      </c>
    </row>
    <row r="1720" spans="1:5" x14ac:dyDescent="0.25">
      <c r="A1720" s="73" t="s">
        <v>2550</v>
      </c>
      <c r="B1720" s="74" t="s">
        <v>2104</v>
      </c>
      <c r="C1720" s="75" t="s">
        <v>2600</v>
      </c>
      <c r="D1720" s="76">
        <v>132000</v>
      </c>
      <c r="E1720" s="77">
        <v>169000</v>
      </c>
    </row>
    <row r="1721" spans="1:5" x14ac:dyDescent="0.25">
      <c r="A1721" s="73" t="s">
        <v>2550</v>
      </c>
      <c r="B1721" s="74" t="s">
        <v>133</v>
      </c>
      <c r="C1721" s="75" t="s">
        <v>2601</v>
      </c>
      <c r="D1721" s="76">
        <v>132000</v>
      </c>
      <c r="E1721" s="77">
        <v>169000</v>
      </c>
    </row>
    <row r="1722" spans="1:5" x14ac:dyDescent="0.25">
      <c r="A1722" s="73" t="s">
        <v>2550</v>
      </c>
      <c r="B1722" s="74" t="s">
        <v>2602</v>
      </c>
      <c r="C1722" s="75" t="s">
        <v>2603</v>
      </c>
      <c r="D1722" s="76">
        <v>132000</v>
      </c>
      <c r="E1722" s="77">
        <v>169000</v>
      </c>
    </row>
    <row r="1723" spans="1:5" x14ac:dyDescent="0.25">
      <c r="A1723" s="73" t="s">
        <v>2550</v>
      </c>
      <c r="B1723" s="74" t="s">
        <v>2604</v>
      </c>
      <c r="C1723" s="75" t="s">
        <v>2605</v>
      </c>
      <c r="D1723" s="76">
        <v>132000</v>
      </c>
      <c r="E1723" s="77">
        <v>169000</v>
      </c>
    </row>
    <row r="1724" spans="1:5" x14ac:dyDescent="0.25">
      <c r="A1724" s="73" t="s">
        <v>2550</v>
      </c>
      <c r="B1724" s="74" t="s">
        <v>2606</v>
      </c>
      <c r="C1724" s="75" t="s">
        <v>2607</v>
      </c>
      <c r="D1724" s="76">
        <v>132000</v>
      </c>
      <c r="E1724" s="77">
        <v>169000</v>
      </c>
    </row>
    <row r="1725" spans="1:5" x14ac:dyDescent="0.25">
      <c r="A1725" s="73" t="s">
        <v>2550</v>
      </c>
      <c r="B1725" s="74" t="s">
        <v>2608</v>
      </c>
      <c r="C1725" s="75" t="s">
        <v>2609</v>
      </c>
      <c r="D1725" s="76">
        <v>132000</v>
      </c>
      <c r="E1725" s="77">
        <v>169000</v>
      </c>
    </row>
    <row r="1726" spans="1:5" x14ac:dyDescent="0.25">
      <c r="A1726" s="73" t="s">
        <v>2550</v>
      </c>
      <c r="B1726" s="74" t="s">
        <v>542</v>
      </c>
      <c r="C1726" s="75" t="s">
        <v>2610</v>
      </c>
      <c r="D1726" s="76">
        <v>132000</v>
      </c>
      <c r="E1726" s="77">
        <v>169000</v>
      </c>
    </row>
    <row r="1727" spans="1:5" x14ac:dyDescent="0.25">
      <c r="A1727" s="73" t="s">
        <v>2550</v>
      </c>
      <c r="B1727" s="74" t="s">
        <v>2611</v>
      </c>
      <c r="C1727" s="75" t="s">
        <v>2612</v>
      </c>
      <c r="D1727" s="76">
        <v>132000</v>
      </c>
      <c r="E1727" s="77">
        <v>169000</v>
      </c>
    </row>
    <row r="1728" spans="1:5" x14ac:dyDescent="0.25">
      <c r="A1728" s="73" t="s">
        <v>2550</v>
      </c>
      <c r="B1728" s="74" t="s">
        <v>274</v>
      </c>
      <c r="C1728" s="75" t="s">
        <v>2613</v>
      </c>
      <c r="D1728" s="76">
        <v>132000</v>
      </c>
      <c r="E1728" s="77">
        <v>169000</v>
      </c>
    </row>
    <row r="1729" spans="1:5" x14ac:dyDescent="0.25">
      <c r="A1729" s="73" t="s">
        <v>2550</v>
      </c>
      <c r="B1729" s="74" t="s">
        <v>1495</v>
      </c>
      <c r="C1729" s="75" t="s">
        <v>2614</v>
      </c>
      <c r="D1729" s="76">
        <v>132000</v>
      </c>
      <c r="E1729" s="77">
        <v>169000</v>
      </c>
    </row>
    <row r="1730" spans="1:5" x14ac:dyDescent="0.25">
      <c r="A1730" s="73" t="s">
        <v>2550</v>
      </c>
      <c r="B1730" s="74" t="s">
        <v>1660</v>
      </c>
      <c r="C1730" s="75" t="s">
        <v>2615</v>
      </c>
      <c r="D1730" s="76">
        <v>132000</v>
      </c>
      <c r="E1730" s="77">
        <v>169000</v>
      </c>
    </row>
    <row r="1731" spans="1:5" x14ac:dyDescent="0.25">
      <c r="A1731" s="73" t="s">
        <v>2550</v>
      </c>
      <c r="B1731" s="74" t="s">
        <v>2616</v>
      </c>
      <c r="C1731" s="75" t="s">
        <v>2617</v>
      </c>
      <c r="D1731" s="76">
        <v>132000</v>
      </c>
      <c r="E1731" s="77">
        <v>169000</v>
      </c>
    </row>
    <row r="1732" spans="1:5" x14ac:dyDescent="0.25">
      <c r="A1732" s="73" t="s">
        <v>2550</v>
      </c>
      <c r="B1732" s="74" t="s">
        <v>2618</v>
      </c>
      <c r="C1732" s="75" t="s">
        <v>2619</v>
      </c>
      <c r="D1732" s="76">
        <v>132000</v>
      </c>
      <c r="E1732" s="77">
        <v>169000</v>
      </c>
    </row>
    <row r="1733" spans="1:5" x14ac:dyDescent="0.25">
      <c r="A1733" s="73" t="s">
        <v>2550</v>
      </c>
      <c r="B1733" s="74" t="s">
        <v>2382</v>
      </c>
      <c r="C1733" s="75" t="s">
        <v>2620</v>
      </c>
      <c r="D1733" s="76">
        <v>132000</v>
      </c>
      <c r="E1733" s="77">
        <v>169000</v>
      </c>
    </row>
    <row r="1734" spans="1:5" x14ac:dyDescent="0.25">
      <c r="A1734" s="73" t="s">
        <v>2550</v>
      </c>
      <c r="B1734" s="74" t="s">
        <v>2621</v>
      </c>
      <c r="C1734" s="75" t="s">
        <v>2622</v>
      </c>
      <c r="D1734" s="76">
        <v>132000</v>
      </c>
      <c r="E1734" s="77">
        <v>169000</v>
      </c>
    </row>
    <row r="1735" spans="1:5" x14ac:dyDescent="0.25">
      <c r="A1735" s="73" t="s">
        <v>2550</v>
      </c>
      <c r="B1735" s="74" t="s">
        <v>54</v>
      </c>
      <c r="C1735" s="75" t="s">
        <v>2623</v>
      </c>
      <c r="D1735" s="76">
        <v>132000</v>
      </c>
      <c r="E1735" s="77">
        <v>169000</v>
      </c>
    </row>
    <row r="1736" spans="1:5" x14ac:dyDescent="0.25">
      <c r="A1736" s="73" t="s">
        <v>2550</v>
      </c>
      <c r="B1736" s="74" t="s">
        <v>330</v>
      </c>
      <c r="C1736" s="75" t="s">
        <v>2624</v>
      </c>
      <c r="D1736" s="76">
        <v>132000</v>
      </c>
      <c r="E1736" s="77">
        <v>169000</v>
      </c>
    </row>
    <row r="1737" spans="1:5" x14ac:dyDescent="0.25">
      <c r="A1737" s="73" t="s">
        <v>2550</v>
      </c>
      <c r="B1737" s="74" t="s">
        <v>2625</v>
      </c>
      <c r="C1737" s="75" t="s">
        <v>2626</v>
      </c>
      <c r="D1737" s="76">
        <v>139000</v>
      </c>
      <c r="E1737" s="77">
        <v>178000</v>
      </c>
    </row>
    <row r="1738" spans="1:5" x14ac:dyDescent="0.25">
      <c r="A1738" s="73" t="s">
        <v>2550</v>
      </c>
      <c r="B1738" s="74" t="s">
        <v>2627</v>
      </c>
      <c r="C1738" s="75" t="s">
        <v>2628</v>
      </c>
      <c r="D1738" s="76">
        <v>132000</v>
      </c>
      <c r="E1738" s="77">
        <v>169000</v>
      </c>
    </row>
    <row r="1739" spans="1:5" x14ac:dyDescent="0.25">
      <c r="A1739" s="73" t="s">
        <v>2550</v>
      </c>
      <c r="B1739" s="74" t="s">
        <v>2629</v>
      </c>
      <c r="C1739" s="75" t="s">
        <v>2630</v>
      </c>
      <c r="D1739" s="76">
        <v>132000</v>
      </c>
      <c r="E1739" s="77">
        <v>169000</v>
      </c>
    </row>
    <row r="1740" spans="1:5" x14ac:dyDescent="0.25">
      <c r="A1740" s="73" t="s">
        <v>2550</v>
      </c>
      <c r="B1740" s="74" t="s">
        <v>2631</v>
      </c>
      <c r="C1740" s="75" t="s">
        <v>2632</v>
      </c>
      <c r="D1740" s="76">
        <v>132000</v>
      </c>
      <c r="E1740" s="77">
        <v>169000</v>
      </c>
    </row>
    <row r="1741" spans="1:5" x14ac:dyDescent="0.25">
      <c r="A1741" s="73" t="s">
        <v>2550</v>
      </c>
      <c r="B1741" s="74" t="s">
        <v>1128</v>
      </c>
      <c r="C1741" s="75" t="s">
        <v>2633</v>
      </c>
      <c r="D1741" s="76">
        <v>132000</v>
      </c>
      <c r="E1741" s="77">
        <v>169000</v>
      </c>
    </row>
    <row r="1742" spans="1:5" x14ac:dyDescent="0.25">
      <c r="A1742" s="73" t="s">
        <v>2550</v>
      </c>
      <c r="B1742" s="74" t="s">
        <v>280</v>
      </c>
      <c r="C1742" s="75" t="s">
        <v>2634</v>
      </c>
      <c r="D1742" s="76">
        <v>136000</v>
      </c>
      <c r="E1742" s="77">
        <v>174000</v>
      </c>
    </row>
    <row r="1743" spans="1:5" x14ac:dyDescent="0.25">
      <c r="A1743" s="73" t="s">
        <v>2550</v>
      </c>
      <c r="B1743" s="74" t="s">
        <v>336</v>
      </c>
      <c r="C1743" s="75" t="s">
        <v>2635</v>
      </c>
      <c r="D1743" s="76">
        <v>132000</v>
      </c>
      <c r="E1743" s="77">
        <v>169000</v>
      </c>
    </row>
    <row r="1744" spans="1:5" x14ac:dyDescent="0.25">
      <c r="A1744" s="73" t="s">
        <v>2550</v>
      </c>
      <c r="B1744" s="74" t="s">
        <v>2636</v>
      </c>
      <c r="C1744" s="75" t="s">
        <v>2637</v>
      </c>
      <c r="D1744" s="76">
        <v>132000</v>
      </c>
      <c r="E1744" s="77">
        <v>169000</v>
      </c>
    </row>
    <row r="1745" spans="1:5" x14ac:dyDescent="0.25">
      <c r="A1745" s="73" t="s">
        <v>2550</v>
      </c>
      <c r="B1745" s="74" t="s">
        <v>1518</v>
      </c>
      <c r="C1745" s="75" t="s">
        <v>2638</v>
      </c>
      <c r="D1745" s="76">
        <v>132000</v>
      </c>
      <c r="E1745" s="77">
        <v>169000</v>
      </c>
    </row>
    <row r="1746" spans="1:5" x14ac:dyDescent="0.25">
      <c r="A1746" s="73" t="s">
        <v>2550</v>
      </c>
      <c r="B1746" s="74" t="s">
        <v>80</v>
      </c>
      <c r="C1746" s="75" t="s">
        <v>2639</v>
      </c>
      <c r="D1746" s="76">
        <v>158000</v>
      </c>
      <c r="E1746" s="77">
        <v>203000</v>
      </c>
    </row>
    <row r="1747" spans="1:5" x14ac:dyDescent="0.25">
      <c r="A1747" s="73" t="s">
        <v>2550</v>
      </c>
      <c r="B1747" s="74" t="s">
        <v>2640</v>
      </c>
      <c r="C1747" s="75" t="s">
        <v>2641</v>
      </c>
      <c r="D1747" s="76">
        <v>132000</v>
      </c>
      <c r="E1747" s="77">
        <v>169000</v>
      </c>
    </row>
    <row r="1748" spans="1:5" x14ac:dyDescent="0.25">
      <c r="A1748" s="73" t="s">
        <v>2550</v>
      </c>
      <c r="B1748" s="74" t="s">
        <v>2642</v>
      </c>
      <c r="C1748" s="75" t="s">
        <v>2643</v>
      </c>
      <c r="D1748" s="76">
        <v>132000</v>
      </c>
      <c r="E1748" s="77">
        <v>169000</v>
      </c>
    </row>
    <row r="1749" spans="1:5" x14ac:dyDescent="0.25">
      <c r="A1749" s="73" t="s">
        <v>2550</v>
      </c>
      <c r="B1749" s="74" t="s">
        <v>1530</v>
      </c>
      <c r="C1749" s="75" t="s">
        <v>2644</v>
      </c>
      <c r="D1749" s="76">
        <v>132000</v>
      </c>
      <c r="E1749" s="77">
        <v>169000</v>
      </c>
    </row>
    <row r="1750" spans="1:5" x14ac:dyDescent="0.25">
      <c r="A1750" s="73" t="s">
        <v>2550</v>
      </c>
      <c r="B1750" s="74" t="s">
        <v>2645</v>
      </c>
      <c r="C1750" s="75" t="s">
        <v>2646</v>
      </c>
      <c r="D1750" s="76">
        <v>132000</v>
      </c>
      <c r="E1750" s="77">
        <v>169000</v>
      </c>
    </row>
    <row r="1751" spans="1:5" x14ac:dyDescent="0.25">
      <c r="A1751" s="73" t="s">
        <v>2550</v>
      </c>
      <c r="B1751" s="74" t="s">
        <v>2647</v>
      </c>
      <c r="C1751" s="75" t="s">
        <v>2648</v>
      </c>
      <c r="D1751" s="76">
        <v>132000</v>
      </c>
      <c r="E1751" s="77">
        <v>169000</v>
      </c>
    </row>
    <row r="1752" spans="1:5" x14ac:dyDescent="0.25">
      <c r="A1752" s="73" t="s">
        <v>2550</v>
      </c>
      <c r="B1752" s="74" t="s">
        <v>1542</v>
      </c>
      <c r="C1752" s="75" t="s">
        <v>2649</v>
      </c>
      <c r="D1752" s="76">
        <v>132000</v>
      </c>
      <c r="E1752" s="77">
        <v>169000</v>
      </c>
    </row>
    <row r="1753" spans="1:5" x14ac:dyDescent="0.25">
      <c r="A1753" s="73" t="s">
        <v>2550</v>
      </c>
      <c r="B1753" s="74" t="s">
        <v>2650</v>
      </c>
      <c r="C1753" s="75" t="s">
        <v>2651</v>
      </c>
      <c r="D1753" s="76">
        <v>132000</v>
      </c>
      <c r="E1753" s="77">
        <v>169000</v>
      </c>
    </row>
    <row r="1754" spans="1:5" x14ac:dyDescent="0.25">
      <c r="A1754" s="73" t="s">
        <v>2550</v>
      </c>
      <c r="B1754" s="74" t="s">
        <v>2420</v>
      </c>
      <c r="C1754" s="75" t="s">
        <v>2652</v>
      </c>
      <c r="D1754" s="76">
        <v>132000</v>
      </c>
      <c r="E1754" s="77">
        <v>169000</v>
      </c>
    </row>
    <row r="1755" spans="1:5" x14ac:dyDescent="0.25">
      <c r="A1755" s="73" t="s">
        <v>2550</v>
      </c>
      <c r="B1755" s="74" t="s">
        <v>890</v>
      </c>
      <c r="C1755" s="75" t="s">
        <v>2653</v>
      </c>
      <c r="D1755" s="76">
        <v>132000</v>
      </c>
      <c r="E1755" s="77">
        <v>169000</v>
      </c>
    </row>
    <row r="1756" spans="1:5" x14ac:dyDescent="0.25">
      <c r="A1756" s="73" t="s">
        <v>2550</v>
      </c>
      <c r="B1756" s="74" t="s">
        <v>2337</v>
      </c>
      <c r="C1756" s="75" t="s">
        <v>2654</v>
      </c>
      <c r="D1756" s="76">
        <v>152000</v>
      </c>
      <c r="E1756" s="77">
        <v>194000</v>
      </c>
    </row>
    <row r="1757" spans="1:5" x14ac:dyDescent="0.25">
      <c r="A1757" s="73" t="s">
        <v>2550</v>
      </c>
      <c r="B1757" s="74" t="s">
        <v>352</v>
      </c>
      <c r="C1757" s="75" t="s">
        <v>2655</v>
      </c>
      <c r="D1757" s="76">
        <v>132000</v>
      </c>
      <c r="E1757" s="77">
        <v>169000</v>
      </c>
    </row>
    <row r="1758" spans="1:5" x14ac:dyDescent="0.25">
      <c r="A1758" s="73" t="s">
        <v>2550</v>
      </c>
      <c r="B1758" s="74" t="s">
        <v>2656</v>
      </c>
      <c r="C1758" s="75" t="s">
        <v>2657</v>
      </c>
      <c r="D1758" s="76">
        <v>132000</v>
      </c>
      <c r="E1758" s="77">
        <v>169000</v>
      </c>
    </row>
    <row r="1759" spans="1:5" x14ac:dyDescent="0.25">
      <c r="A1759" s="73" t="s">
        <v>2550</v>
      </c>
      <c r="B1759" s="74" t="s">
        <v>2658</v>
      </c>
      <c r="C1759" s="75" t="s">
        <v>2659</v>
      </c>
      <c r="D1759" s="76">
        <v>132000</v>
      </c>
      <c r="E1759" s="77">
        <v>169000</v>
      </c>
    </row>
    <row r="1760" spans="1:5" x14ac:dyDescent="0.25">
      <c r="A1760" s="73" t="s">
        <v>2550</v>
      </c>
      <c r="B1760" s="74" t="s">
        <v>2188</v>
      </c>
      <c r="C1760" s="75" t="s">
        <v>2660</v>
      </c>
      <c r="D1760" s="76">
        <v>132000</v>
      </c>
      <c r="E1760" s="77">
        <v>169000</v>
      </c>
    </row>
    <row r="1761" spans="1:5" x14ac:dyDescent="0.25">
      <c r="A1761" s="73" t="s">
        <v>2550</v>
      </c>
      <c r="B1761" s="74" t="s">
        <v>273</v>
      </c>
      <c r="C1761" s="75" t="s">
        <v>2661</v>
      </c>
      <c r="D1761" s="76">
        <v>132000</v>
      </c>
      <c r="E1761" s="77">
        <v>169000</v>
      </c>
    </row>
    <row r="1762" spans="1:5" x14ac:dyDescent="0.25">
      <c r="A1762" s="73" t="s">
        <v>2550</v>
      </c>
      <c r="B1762" s="74" t="s">
        <v>2662</v>
      </c>
      <c r="C1762" s="75" t="s">
        <v>2663</v>
      </c>
      <c r="D1762" s="76">
        <v>138000</v>
      </c>
      <c r="E1762" s="77">
        <v>176000</v>
      </c>
    </row>
    <row r="1763" spans="1:5" x14ac:dyDescent="0.25">
      <c r="A1763" s="73" t="s">
        <v>2550</v>
      </c>
      <c r="B1763" s="74" t="s">
        <v>1563</v>
      </c>
      <c r="C1763" s="75" t="s">
        <v>2664</v>
      </c>
      <c r="D1763" s="76">
        <v>132000</v>
      </c>
      <c r="E1763" s="77">
        <v>169000</v>
      </c>
    </row>
    <row r="1764" spans="1:5" x14ac:dyDescent="0.25">
      <c r="A1764" s="73" t="s">
        <v>2550</v>
      </c>
      <c r="B1764" s="74" t="s">
        <v>1565</v>
      </c>
      <c r="C1764" s="75" t="s">
        <v>2665</v>
      </c>
      <c r="D1764" s="76">
        <v>132000</v>
      </c>
      <c r="E1764" s="77">
        <v>169000</v>
      </c>
    </row>
    <row r="1765" spans="1:5" x14ac:dyDescent="0.25">
      <c r="A1765" s="73" t="s">
        <v>2550</v>
      </c>
      <c r="B1765" s="74" t="s">
        <v>1408</v>
      </c>
      <c r="C1765" s="75" t="s">
        <v>2666</v>
      </c>
      <c r="D1765" s="76">
        <v>132000</v>
      </c>
      <c r="E1765" s="77">
        <v>169000</v>
      </c>
    </row>
    <row r="1766" spans="1:5" x14ac:dyDescent="0.25">
      <c r="A1766" s="73" t="s">
        <v>2550</v>
      </c>
      <c r="B1766" s="74" t="s">
        <v>1571</v>
      </c>
      <c r="C1766" s="75" t="s">
        <v>2667</v>
      </c>
      <c r="D1766" s="76">
        <v>132000</v>
      </c>
      <c r="E1766" s="77">
        <v>169000</v>
      </c>
    </row>
    <row r="1767" spans="1:5" x14ac:dyDescent="0.25">
      <c r="A1767" s="73" t="s">
        <v>2550</v>
      </c>
      <c r="B1767" s="74" t="s">
        <v>2668</v>
      </c>
      <c r="C1767" s="75" t="s">
        <v>2669</v>
      </c>
      <c r="D1767" s="76">
        <v>132000</v>
      </c>
      <c r="E1767" s="77">
        <v>169000</v>
      </c>
    </row>
    <row r="1768" spans="1:5" x14ac:dyDescent="0.25">
      <c r="A1768" s="73" t="s">
        <v>2550</v>
      </c>
      <c r="B1768" s="74" t="s">
        <v>918</v>
      </c>
      <c r="C1768" s="75" t="s">
        <v>2670</v>
      </c>
      <c r="D1768" s="76">
        <v>132000</v>
      </c>
      <c r="E1768" s="77">
        <v>169000</v>
      </c>
    </row>
    <row r="1769" spans="1:5" x14ac:dyDescent="0.25">
      <c r="A1769" s="73" t="s">
        <v>2550</v>
      </c>
      <c r="B1769" s="74" t="s">
        <v>2671</v>
      </c>
      <c r="C1769" s="75" t="s">
        <v>2672</v>
      </c>
      <c r="D1769" s="76">
        <v>132000</v>
      </c>
      <c r="E1769" s="77">
        <v>169000</v>
      </c>
    </row>
    <row r="1770" spans="1:5" x14ac:dyDescent="0.25">
      <c r="A1770" s="73" t="s">
        <v>2550</v>
      </c>
      <c r="B1770" s="74" t="s">
        <v>1034</v>
      </c>
      <c r="C1770" s="75" t="s">
        <v>2673</v>
      </c>
      <c r="D1770" s="76">
        <v>132000</v>
      </c>
      <c r="E1770" s="77">
        <v>169000</v>
      </c>
    </row>
    <row r="1771" spans="1:5" x14ac:dyDescent="0.25">
      <c r="A1771" s="73" t="s">
        <v>2550</v>
      </c>
      <c r="B1771" s="74" t="s">
        <v>940</v>
      </c>
      <c r="C1771" s="75" t="s">
        <v>2674</v>
      </c>
      <c r="D1771" s="76">
        <v>132000</v>
      </c>
      <c r="E1771" s="77">
        <v>169000</v>
      </c>
    </row>
    <row r="1772" spans="1:5" x14ac:dyDescent="0.25">
      <c r="A1772" s="73" t="s">
        <v>2550</v>
      </c>
      <c r="B1772" s="74" t="s">
        <v>942</v>
      </c>
      <c r="C1772" s="75" t="s">
        <v>2675</v>
      </c>
      <c r="D1772" s="76">
        <v>132000</v>
      </c>
      <c r="E1772" s="77">
        <v>169000</v>
      </c>
    </row>
    <row r="1773" spans="1:5" x14ac:dyDescent="0.25">
      <c r="A1773" s="73" t="s">
        <v>2550</v>
      </c>
      <c r="B1773" s="74" t="s">
        <v>944</v>
      </c>
      <c r="C1773" s="75" t="s">
        <v>2676</v>
      </c>
      <c r="D1773" s="76">
        <v>132000</v>
      </c>
      <c r="E1773" s="77">
        <v>169000</v>
      </c>
    </row>
    <row r="1774" spans="1:5" x14ac:dyDescent="0.25">
      <c r="A1774" s="73" t="s">
        <v>2550</v>
      </c>
      <c r="B1774" s="74" t="s">
        <v>1855</v>
      </c>
      <c r="C1774" s="75" t="s">
        <v>2677</v>
      </c>
      <c r="D1774" s="76">
        <v>132000</v>
      </c>
      <c r="E1774" s="77">
        <v>169000</v>
      </c>
    </row>
    <row r="1775" spans="1:5" x14ac:dyDescent="0.25">
      <c r="A1775" s="73" t="s">
        <v>2678</v>
      </c>
      <c r="B1775" s="74" t="s">
        <v>2679</v>
      </c>
      <c r="C1775" s="75" t="s">
        <v>2680</v>
      </c>
      <c r="D1775" s="76">
        <v>271000</v>
      </c>
      <c r="E1775" s="77">
        <v>347000</v>
      </c>
    </row>
    <row r="1776" spans="1:5" x14ac:dyDescent="0.25">
      <c r="A1776" s="73" t="s">
        <v>2678</v>
      </c>
      <c r="B1776" s="74" t="s">
        <v>300</v>
      </c>
      <c r="C1776" s="75" t="s">
        <v>2681</v>
      </c>
      <c r="D1776" s="76">
        <v>224000</v>
      </c>
      <c r="E1776" s="77">
        <v>287000</v>
      </c>
    </row>
    <row r="1777" spans="1:5" x14ac:dyDescent="0.25">
      <c r="A1777" s="73" t="s">
        <v>2678</v>
      </c>
      <c r="B1777" s="74" t="s">
        <v>2682</v>
      </c>
      <c r="C1777" s="75" t="s">
        <v>2683</v>
      </c>
      <c r="D1777" s="76">
        <v>285000</v>
      </c>
      <c r="E1777" s="77">
        <v>365000</v>
      </c>
    </row>
    <row r="1778" spans="1:5" x14ac:dyDescent="0.25">
      <c r="A1778" s="73" t="s">
        <v>2678</v>
      </c>
      <c r="B1778" s="74" t="s">
        <v>2684</v>
      </c>
      <c r="C1778" s="75" t="s">
        <v>2683</v>
      </c>
      <c r="D1778" s="76">
        <v>285000</v>
      </c>
      <c r="E1778" s="77">
        <v>365000</v>
      </c>
    </row>
    <row r="1779" spans="1:5" x14ac:dyDescent="0.25">
      <c r="A1779" s="73" t="s">
        <v>2678</v>
      </c>
      <c r="B1779" s="74" t="s">
        <v>2685</v>
      </c>
      <c r="C1779" s="75" t="s">
        <v>2686</v>
      </c>
      <c r="D1779" s="76">
        <v>171000</v>
      </c>
      <c r="E1779" s="77">
        <v>219000</v>
      </c>
    </row>
    <row r="1780" spans="1:5" x14ac:dyDescent="0.25">
      <c r="A1780" s="73" t="s">
        <v>2678</v>
      </c>
      <c r="B1780" s="74" t="s">
        <v>502</v>
      </c>
      <c r="C1780" s="75" t="s">
        <v>2687</v>
      </c>
      <c r="D1780" s="76">
        <v>324000</v>
      </c>
      <c r="E1780" s="77">
        <v>415000</v>
      </c>
    </row>
    <row r="1781" spans="1:5" x14ac:dyDescent="0.25">
      <c r="A1781" s="73" t="s">
        <v>2678</v>
      </c>
      <c r="B1781" s="74" t="s">
        <v>2688</v>
      </c>
      <c r="C1781" s="75" t="s">
        <v>2689</v>
      </c>
      <c r="D1781" s="76">
        <v>223000</v>
      </c>
      <c r="E1781" s="77">
        <v>286000</v>
      </c>
    </row>
    <row r="1782" spans="1:5" x14ac:dyDescent="0.25">
      <c r="A1782" s="73" t="s">
        <v>2678</v>
      </c>
      <c r="B1782" s="74" t="s">
        <v>2690</v>
      </c>
      <c r="C1782" s="75" t="s">
        <v>2691</v>
      </c>
      <c r="D1782" s="76">
        <v>152000</v>
      </c>
      <c r="E1782" s="77">
        <v>195000</v>
      </c>
    </row>
    <row r="1783" spans="1:5" x14ac:dyDescent="0.25">
      <c r="A1783" s="73" t="s">
        <v>2678</v>
      </c>
      <c r="B1783" s="74" t="s">
        <v>2692</v>
      </c>
      <c r="C1783" s="75" t="s">
        <v>2693</v>
      </c>
      <c r="D1783" s="76">
        <v>152000</v>
      </c>
      <c r="E1783" s="77">
        <v>195000</v>
      </c>
    </row>
    <row r="1784" spans="1:5" x14ac:dyDescent="0.25">
      <c r="A1784" s="73" t="s">
        <v>2678</v>
      </c>
      <c r="B1784" s="74" t="s">
        <v>460</v>
      </c>
      <c r="C1784" s="75" t="s">
        <v>2694</v>
      </c>
      <c r="D1784" s="76">
        <v>185000</v>
      </c>
      <c r="E1784" s="77">
        <v>237000</v>
      </c>
    </row>
    <row r="1785" spans="1:5" x14ac:dyDescent="0.25">
      <c r="A1785" s="73" t="s">
        <v>2678</v>
      </c>
      <c r="B1785" s="74" t="s">
        <v>2695</v>
      </c>
      <c r="C1785" s="75" t="s">
        <v>2696</v>
      </c>
      <c r="D1785" s="76">
        <v>159000</v>
      </c>
      <c r="E1785" s="77">
        <v>204000</v>
      </c>
    </row>
    <row r="1786" spans="1:5" x14ac:dyDescent="0.25">
      <c r="A1786" s="73" t="s">
        <v>2678</v>
      </c>
      <c r="B1786" s="74" t="s">
        <v>280</v>
      </c>
      <c r="C1786" s="75" t="s">
        <v>2697</v>
      </c>
      <c r="D1786" s="76">
        <v>152000</v>
      </c>
      <c r="E1786" s="77">
        <v>195000</v>
      </c>
    </row>
    <row r="1787" spans="1:5" x14ac:dyDescent="0.25">
      <c r="A1787" s="73" t="s">
        <v>2678</v>
      </c>
      <c r="B1787" s="74" t="s">
        <v>1379</v>
      </c>
      <c r="C1787" s="75" t="s">
        <v>2698</v>
      </c>
      <c r="D1787" s="76">
        <v>231000</v>
      </c>
      <c r="E1787" s="77">
        <v>295000</v>
      </c>
    </row>
    <row r="1788" spans="1:5" x14ac:dyDescent="0.25">
      <c r="A1788" s="73" t="s">
        <v>2678</v>
      </c>
      <c r="B1788" s="74" t="s">
        <v>564</v>
      </c>
      <c r="C1788" s="75" t="s">
        <v>2699</v>
      </c>
      <c r="D1788" s="76">
        <v>152000</v>
      </c>
      <c r="E1788" s="77">
        <v>195000</v>
      </c>
    </row>
    <row r="1789" spans="1:5" x14ac:dyDescent="0.25">
      <c r="A1789" s="73" t="s">
        <v>2678</v>
      </c>
      <c r="B1789" s="74" t="s">
        <v>2700</v>
      </c>
      <c r="C1789" s="75" t="s">
        <v>2701</v>
      </c>
      <c r="D1789" s="76">
        <v>166000</v>
      </c>
      <c r="E1789" s="77">
        <v>213000</v>
      </c>
    </row>
    <row r="1790" spans="1:5" x14ac:dyDescent="0.25">
      <c r="A1790" s="73" t="s">
        <v>2678</v>
      </c>
      <c r="B1790" s="74" t="s">
        <v>2702</v>
      </c>
      <c r="C1790" s="75" t="s">
        <v>2703</v>
      </c>
      <c r="D1790" s="76">
        <v>152000</v>
      </c>
      <c r="E1790" s="77">
        <v>195000</v>
      </c>
    </row>
    <row r="1791" spans="1:5" x14ac:dyDescent="0.25">
      <c r="A1791" s="73" t="s">
        <v>2678</v>
      </c>
      <c r="B1791" s="74" t="s">
        <v>2704</v>
      </c>
      <c r="C1791" s="75" t="s">
        <v>2705</v>
      </c>
      <c r="D1791" s="76">
        <v>152000</v>
      </c>
      <c r="E1791" s="77">
        <v>195000</v>
      </c>
    </row>
    <row r="1792" spans="1:5" x14ac:dyDescent="0.25">
      <c r="A1792" s="73" t="s">
        <v>2706</v>
      </c>
      <c r="B1792" s="74" t="s">
        <v>2707</v>
      </c>
      <c r="C1792" s="75" t="s">
        <v>1912</v>
      </c>
      <c r="D1792" s="76">
        <v>373000</v>
      </c>
      <c r="E1792" s="77">
        <v>478000</v>
      </c>
    </row>
    <row r="1793" spans="1:5" x14ac:dyDescent="0.25">
      <c r="A1793" s="73" t="s">
        <v>2706</v>
      </c>
      <c r="B1793" s="74" t="s">
        <v>2707</v>
      </c>
      <c r="C1793" s="75" t="s">
        <v>1916</v>
      </c>
      <c r="D1793" s="76">
        <v>373000</v>
      </c>
      <c r="E1793" s="77">
        <v>478000</v>
      </c>
    </row>
    <row r="1794" spans="1:5" x14ac:dyDescent="0.25">
      <c r="A1794" s="73" t="s">
        <v>2706</v>
      </c>
      <c r="B1794" s="74" t="s">
        <v>2707</v>
      </c>
      <c r="C1794" s="75" t="s">
        <v>2708</v>
      </c>
      <c r="D1794" s="76">
        <v>373000</v>
      </c>
      <c r="E1794" s="77">
        <v>478000</v>
      </c>
    </row>
    <row r="1795" spans="1:5" x14ac:dyDescent="0.25">
      <c r="A1795" s="73" t="s">
        <v>2706</v>
      </c>
      <c r="B1795" s="74" t="s">
        <v>2707</v>
      </c>
      <c r="C1795" s="75" t="s">
        <v>2709</v>
      </c>
      <c r="D1795" s="76">
        <v>373000</v>
      </c>
      <c r="E1795" s="77">
        <v>478000</v>
      </c>
    </row>
    <row r="1796" spans="1:5" x14ac:dyDescent="0.25">
      <c r="A1796" s="73" t="s">
        <v>2706</v>
      </c>
      <c r="B1796" s="74" t="s">
        <v>2710</v>
      </c>
      <c r="C1796" s="75" t="s">
        <v>2709</v>
      </c>
      <c r="D1796" s="76">
        <v>242000</v>
      </c>
      <c r="E1796" s="77">
        <v>310000</v>
      </c>
    </row>
    <row r="1797" spans="1:5" x14ac:dyDescent="0.25">
      <c r="A1797" s="73" t="s">
        <v>2706</v>
      </c>
      <c r="B1797" s="74" t="s">
        <v>692</v>
      </c>
      <c r="C1797" s="75" t="s">
        <v>2711</v>
      </c>
      <c r="D1797" s="76">
        <v>261000</v>
      </c>
      <c r="E1797" s="77">
        <v>334000</v>
      </c>
    </row>
    <row r="1798" spans="1:5" x14ac:dyDescent="0.25">
      <c r="A1798" s="73" t="s">
        <v>2706</v>
      </c>
      <c r="B1798" s="74" t="s">
        <v>692</v>
      </c>
      <c r="C1798" s="75" t="s">
        <v>2712</v>
      </c>
      <c r="D1798" s="76">
        <v>261000</v>
      </c>
      <c r="E1798" s="77">
        <v>334000</v>
      </c>
    </row>
    <row r="1799" spans="1:5" x14ac:dyDescent="0.25">
      <c r="A1799" s="73" t="s">
        <v>2706</v>
      </c>
      <c r="B1799" s="74" t="s">
        <v>692</v>
      </c>
      <c r="C1799" s="75" t="s">
        <v>2713</v>
      </c>
      <c r="D1799" s="76">
        <v>261000</v>
      </c>
      <c r="E1799" s="77">
        <v>334000</v>
      </c>
    </row>
    <row r="1800" spans="1:5" x14ac:dyDescent="0.25">
      <c r="A1800" s="73" t="s">
        <v>2706</v>
      </c>
      <c r="B1800" s="74" t="s">
        <v>2714</v>
      </c>
      <c r="C1800" s="75" t="s">
        <v>2715</v>
      </c>
      <c r="D1800" s="76">
        <v>206000</v>
      </c>
      <c r="E1800" s="77">
        <v>264000</v>
      </c>
    </row>
    <row r="1801" spans="1:5" x14ac:dyDescent="0.25">
      <c r="A1801" s="73" t="s">
        <v>2706</v>
      </c>
      <c r="B1801" s="74" t="s">
        <v>296</v>
      </c>
      <c r="C1801" s="75" t="s">
        <v>2716</v>
      </c>
      <c r="D1801" s="76">
        <v>204000</v>
      </c>
      <c r="E1801" s="77">
        <v>261000</v>
      </c>
    </row>
    <row r="1802" spans="1:5" x14ac:dyDescent="0.25">
      <c r="A1802" s="73" t="s">
        <v>2706</v>
      </c>
      <c r="B1802" s="74" t="s">
        <v>2717</v>
      </c>
      <c r="C1802" s="75" t="s">
        <v>2718</v>
      </c>
      <c r="D1802" s="76">
        <v>176000</v>
      </c>
      <c r="E1802" s="77">
        <v>225000</v>
      </c>
    </row>
    <row r="1803" spans="1:5" x14ac:dyDescent="0.25">
      <c r="A1803" s="73" t="s">
        <v>2706</v>
      </c>
      <c r="B1803" s="74" t="s">
        <v>2719</v>
      </c>
      <c r="C1803" s="75" t="s">
        <v>2720</v>
      </c>
      <c r="D1803" s="76">
        <v>152000</v>
      </c>
      <c r="E1803" s="77">
        <v>195000</v>
      </c>
    </row>
    <row r="1804" spans="1:5" x14ac:dyDescent="0.25">
      <c r="A1804" s="73" t="s">
        <v>2706</v>
      </c>
      <c r="B1804" s="74" t="s">
        <v>2721</v>
      </c>
      <c r="C1804" s="75" t="s">
        <v>2722</v>
      </c>
      <c r="D1804" s="76">
        <v>194000</v>
      </c>
      <c r="E1804" s="77">
        <v>248000</v>
      </c>
    </row>
    <row r="1805" spans="1:5" x14ac:dyDescent="0.25">
      <c r="A1805" s="73" t="s">
        <v>2706</v>
      </c>
      <c r="B1805" s="74" t="s">
        <v>2723</v>
      </c>
      <c r="C1805" s="75" t="s">
        <v>2724</v>
      </c>
      <c r="D1805" s="76">
        <v>237000</v>
      </c>
      <c r="E1805" s="77">
        <v>304000</v>
      </c>
    </row>
    <row r="1806" spans="1:5" x14ac:dyDescent="0.25">
      <c r="A1806" s="73" t="s">
        <v>2706</v>
      </c>
      <c r="B1806" s="74" t="s">
        <v>1218</v>
      </c>
      <c r="C1806" s="75" t="s">
        <v>2725</v>
      </c>
      <c r="D1806" s="76">
        <v>161000</v>
      </c>
      <c r="E1806" s="77">
        <v>205000</v>
      </c>
    </row>
    <row r="1807" spans="1:5" x14ac:dyDescent="0.25">
      <c r="A1807" s="73" t="s">
        <v>2726</v>
      </c>
      <c r="B1807" s="74" t="s">
        <v>937</v>
      </c>
      <c r="C1807" s="75" t="s">
        <v>2727</v>
      </c>
      <c r="D1807" s="76">
        <v>226000</v>
      </c>
      <c r="E1807" s="77">
        <v>289000</v>
      </c>
    </row>
    <row r="1808" spans="1:5" x14ac:dyDescent="0.25">
      <c r="A1808" s="73" t="s">
        <v>2726</v>
      </c>
      <c r="B1808" s="74" t="s">
        <v>2728</v>
      </c>
      <c r="C1808" s="75" t="s">
        <v>2729</v>
      </c>
      <c r="D1808" s="76">
        <v>175000</v>
      </c>
      <c r="E1808" s="77">
        <v>225000</v>
      </c>
    </row>
    <row r="1809" spans="1:5" x14ac:dyDescent="0.25">
      <c r="A1809" s="73" t="s">
        <v>2726</v>
      </c>
      <c r="B1809" s="74" t="s">
        <v>2730</v>
      </c>
      <c r="C1809" s="75" t="s">
        <v>2731</v>
      </c>
      <c r="D1809" s="76">
        <v>394000</v>
      </c>
      <c r="E1809" s="77">
        <v>505000</v>
      </c>
    </row>
    <row r="1810" spans="1:5" x14ac:dyDescent="0.25">
      <c r="A1810" s="73" t="s">
        <v>2726</v>
      </c>
      <c r="B1810" s="74" t="s">
        <v>2732</v>
      </c>
      <c r="C1810" s="75" t="s">
        <v>2731</v>
      </c>
      <c r="D1810" s="76">
        <v>353000</v>
      </c>
      <c r="E1810" s="77">
        <v>452000</v>
      </c>
    </row>
    <row r="1811" spans="1:5" x14ac:dyDescent="0.25">
      <c r="A1811" s="73" t="s">
        <v>2726</v>
      </c>
      <c r="B1811" s="74" t="s">
        <v>2733</v>
      </c>
      <c r="C1811" s="75" t="s">
        <v>2734</v>
      </c>
      <c r="D1811" s="76">
        <v>360000</v>
      </c>
      <c r="E1811" s="77">
        <v>461000</v>
      </c>
    </row>
    <row r="1812" spans="1:5" x14ac:dyDescent="0.25">
      <c r="A1812" s="73" t="s">
        <v>2726</v>
      </c>
      <c r="B1812" s="74" t="s">
        <v>2735</v>
      </c>
      <c r="C1812" s="75" t="s">
        <v>2736</v>
      </c>
      <c r="D1812" s="76">
        <v>351000</v>
      </c>
      <c r="E1812" s="77">
        <v>450000</v>
      </c>
    </row>
    <row r="1813" spans="1:5" x14ac:dyDescent="0.25">
      <c r="A1813" s="73" t="s">
        <v>2726</v>
      </c>
      <c r="B1813" s="74" t="s">
        <v>607</v>
      </c>
      <c r="C1813" s="75" t="s">
        <v>2736</v>
      </c>
      <c r="D1813" s="76">
        <v>314000</v>
      </c>
      <c r="E1813" s="77">
        <v>401000</v>
      </c>
    </row>
    <row r="1814" spans="1:5" x14ac:dyDescent="0.25">
      <c r="A1814" s="73" t="s">
        <v>2726</v>
      </c>
      <c r="B1814" s="74" t="s">
        <v>1873</v>
      </c>
      <c r="C1814" s="75" t="s">
        <v>2736</v>
      </c>
      <c r="D1814" s="76">
        <v>333000</v>
      </c>
      <c r="E1814" s="77">
        <v>426000</v>
      </c>
    </row>
    <row r="1815" spans="1:5" x14ac:dyDescent="0.25">
      <c r="A1815" s="73" t="s">
        <v>2726</v>
      </c>
      <c r="B1815" s="74" t="s">
        <v>2737</v>
      </c>
      <c r="C1815" s="75" t="s">
        <v>2738</v>
      </c>
      <c r="D1815" s="76">
        <v>352000</v>
      </c>
      <c r="E1815" s="77">
        <v>450000</v>
      </c>
    </row>
    <row r="1816" spans="1:5" x14ac:dyDescent="0.25">
      <c r="A1816" s="73" t="s">
        <v>2726</v>
      </c>
      <c r="B1816" s="74" t="s">
        <v>2739</v>
      </c>
      <c r="C1816" s="75" t="s">
        <v>2738</v>
      </c>
      <c r="D1816" s="76">
        <v>309000</v>
      </c>
      <c r="E1816" s="77">
        <v>395000</v>
      </c>
    </row>
    <row r="1817" spans="1:5" x14ac:dyDescent="0.25">
      <c r="A1817" s="73" t="s">
        <v>2726</v>
      </c>
      <c r="B1817" s="74" t="s">
        <v>1911</v>
      </c>
      <c r="C1817" s="75" t="s">
        <v>2740</v>
      </c>
      <c r="D1817" s="76">
        <v>309000</v>
      </c>
      <c r="E1817" s="77">
        <v>395000</v>
      </c>
    </row>
    <row r="1818" spans="1:5" x14ac:dyDescent="0.25">
      <c r="A1818" s="73" t="s">
        <v>2726</v>
      </c>
      <c r="B1818" s="74" t="s">
        <v>1526</v>
      </c>
      <c r="C1818" s="75" t="s">
        <v>2740</v>
      </c>
      <c r="D1818" s="76">
        <v>359000</v>
      </c>
      <c r="E1818" s="77">
        <v>459000</v>
      </c>
    </row>
    <row r="1819" spans="1:5" x14ac:dyDescent="0.25">
      <c r="A1819" s="73" t="s">
        <v>2726</v>
      </c>
      <c r="B1819" s="74" t="s">
        <v>626</v>
      </c>
      <c r="C1819" s="75" t="s">
        <v>2740</v>
      </c>
      <c r="D1819" s="76">
        <v>303000</v>
      </c>
      <c r="E1819" s="77">
        <v>388000</v>
      </c>
    </row>
    <row r="1820" spans="1:5" x14ac:dyDescent="0.25">
      <c r="A1820" s="73" t="s">
        <v>2726</v>
      </c>
      <c r="B1820" s="74" t="s">
        <v>371</v>
      </c>
      <c r="C1820" s="75" t="s">
        <v>2740</v>
      </c>
      <c r="D1820" s="76">
        <v>303000</v>
      </c>
      <c r="E1820" s="77">
        <v>388000</v>
      </c>
    </row>
    <row r="1821" spans="1:5" x14ac:dyDescent="0.25">
      <c r="A1821" s="73" t="s">
        <v>2726</v>
      </c>
      <c r="B1821" s="74" t="s">
        <v>2741</v>
      </c>
      <c r="C1821" s="75" t="s">
        <v>2742</v>
      </c>
      <c r="D1821" s="76">
        <v>241000</v>
      </c>
      <c r="E1821" s="77">
        <v>309000</v>
      </c>
    </row>
    <row r="1822" spans="1:5" x14ac:dyDescent="0.25">
      <c r="A1822" s="73" t="s">
        <v>2726</v>
      </c>
      <c r="B1822" s="74" t="s">
        <v>2743</v>
      </c>
      <c r="C1822" s="75" t="s">
        <v>625</v>
      </c>
      <c r="D1822" s="76">
        <v>217000</v>
      </c>
      <c r="E1822" s="77">
        <v>277000</v>
      </c>
    </row>
    <row r="1823" spans="1:5" x14ac:dyDescent="0.25">
      <c r="A1823" s="73" t="s">
        <v>2726</v>
      </c>
      <c r="B1823" s="74" t="s">
        <v>823</v>
      </c>
      <c r="C1823" s="75" t="s">
        <v>625</v>
      </c>
      <c r="D1823" s="76">
        <v>214000</v>
      </c>
      <c r="E1823" s="77">
        <v>274000</v>
      </c>
    </row>
    <row r="1824" spans="1:5" x14ac:dyDescent="0.25">
      <c r="A1824" s="73" t="s">
        <v>2726</v>
      </c>
      <c r="B1824" s="74" t="s">
        <v>2744</v>
      </c>
      <c r="C1824" s="75" t="s">
        <v>625</v>
      </c>
      <c r="D1824" s="76">
        <v>214000</v>
      </c>
      <c r="E1824" s="77">
        <v>274000</v>
      </c>
    </row>
    <row r="1825" spans="1:5" x14ac:dyDescent="0.25">
      <c r="A1825" s="73" t="s">
        <v>2726</v>
      </c>
      <c r="B1825" s="74" t="s">
        <v>2745</v>
      </c>
      <c r="C1825" s="75" t="s">
        <v>625</v>
      </c>
      <c r="D1825" s="76">
        <v>214000</v>
      </c>
      <c r="E1825" s="77">
        <v>274000</v>
      </c>
    </row>
    <row r="1826" spans="1:5" x14ac:dyDescent="0.25">
      <c r="A1826" s="73" t="s">
        <v>2726</v>
      </c>
      <c r="B1826" s="74" t="s">
        <v>1064</v>
      </c>
      <c r="C1826" s="75" t="s">
        <v>2746</v>
      </c>
      <c r="D1826" s="76">
        <v>222000</v>
      </c>
      <c r="E1826" s="77">
        <v>285000</v>
      </c>
    </row>
    <row r="1827" spans="1:5" x14ac:dyDescent="0.25">
      <c r="A1827" s="73" t="s">
        <v>2726</v>
      </c>
      <c r="B1827" s="74" t="s">
        <v>1101</v>
      </c>
      <c r="C1827" s="75" t="s">
        <v>2747</v>
      </c>
      <c r="D1827" s="76">
        <v>152000</v>
      </c>
      <c r="E1827" s="77">
        <v>195000</v>
      </c>
    </row>
    <row r="1828" spans="1:5" x14ac:dyDescent="0.25">
      <c r="A1828" s="73" t="s">
        <v>2748</v>
      </c>
      <c r="B1828" s="74" t="s">
        <v>2749</v>
      </c>
      <c r="C1828" s="75" t="s">
        <v>2750</v>
      </c>
      <c r="D1828" s="76">
        <v>174000</v>
      </c>
      <c r="E1828" s="77">
        <v>223000</v>
      </c>
    </row>
    <row r="1829" spans="1:5" x14ac:dyDescent="0.25">
      <c r="A1829" s="73" t="s">
        <v>2748</v>
      </c>
      <c r="B1829" s="74" t="s">
        <v>2751</v>
      </c>
      <c r="C1829" s="75" t="s">
        <v>2750</v>
      </c>
      <c r="D1829" s="76">
        <v>171000</v>
      </c>
      <c r="E1829" s="77">
        <v>219000</v>
      </c>
    </row>
    <row r="1830" spans="1:5" x14ac:dyDescent="0.25">
      <c r="A1830" s="73" t="s">
        <v>2748</v>
      </c>
      <c r="B1830" s="74" t="s">
        <v>2752</v>
      </c>
      <c r="C1830" s="75" t="s">
        <v>2750</v>
      </c>
      <c r="D1830" s="76">
        <v>171000</v>
      </c>
      <c r="E1830" s="77">
        <v>219000</v>
      </c>
    </row>
    <row r="1831" spans="1:5" x14ac:dyDescent="0.25">
      <c r="A1831" s="73" t="s">
        <v>2748</v>
      </c>
      <c r="B1831" s="74" t="s">
        <v>2753</v>
      </c>
      <c r="C1831" s="75" t="s">
        <v>2750</v>
      </c>
      <c r="D1831" s="76">
        <v>171000</v>
      </c>
      <c r="E1831" s="77">
        <v>219000</v>
      </c>
    </row>
    <row r="1832" spans="1:5" x14ac:dyDescent="0.25">
      <c r="A1832" s="73" t="s">
        <v>2748</v>
      </c>
      <c r="B1832" s="74" t="s">
        <v>590</v>
      </c>
      <c r="C1832" s="75" t="s">
        <v>2754</v>
      </c>
      <c r="D1832" s="76">
        <v>171000</v>
      </c>
      <c r="E1832" s="77">
        <v>219000</v>
      </c>
    </row>
    <row r="1833" spans="1:5" x14ac:dyDescent="0.25">
      <c r="A1833" s="73" t="s">
        <v>2748</v>
      </c>
      <c r="B1833" s="74" t="s">
        <v>2755</v>
      </c>
      <c r="C1833" s="75" t="s">
        <v>2756</v>
      </c>
      <c r="D1833" s="76">
        <v>158000</v>
      </c>
      <c r="E1833" s="77">
        <v>202000</v>
      </c>
    </row>
    <row r="1834" spans="1:5" x14ac:dyDescent="0.25">
      <c r="A1834" s="73" t="s">
        <v>2748</v>
      </c>
      <c r="B1834" s="74" t="s">
        <v>2757</v>
      </c>
      <c r="C1834" s="75" t="s">
        <v>2758</v>
      </c>
      <c r="D1834" s="76">
        <v>259000</v>
      </c>
      <c r="E1834" s="77">
        <v>332000</v>
      </c>
    </row>
    <row r="1835" spans="1:5" x14ac:dyDescent="0.25">
      <c r="A1835" s="73" t="s">
        <v>2748</v>
      </c>
      <c r="B1835" s="74" t="s">
        <v>2759</v>
      </c>
      <c r="C1835" s="75" t="s">
        <v>2760</v>
      </c>
      <c r="D1835" s="76">
        <v>166000</v>
      </c>
      <c r="E1835" s="77">
        <v>212000</v>
      </c>
    </row>
    <row r="1836" spans="1:5" x14ac:dyDescent="0.25">
      <c r="A1836" s="73" t="s">
        <v>2748</v>
      </c>
      <c r="B1836" s="74" t="s">
        <v>2761</v>
      </c>
      <c r="C1836" s="75" t="s">
        <v>2762</v>
      </c>
      <c r="D1836" s="76">
        <v>152000</v>
      </c>
      <c r="E1836" s="77">
        <v>195000</v>
      </c>
    </row>
    <row r="1837" spans="1:5" x14ac:dyDescent="0.25">
      <c r="A1837" s="73" t="s">
        <v>2748</v>
      </c>
      <c r="B1837" s="74" t="s">
        <v>2763</v>
      </c>
      <c r="C1837" s="75" t="s">
        <v>2764</v>
      </c>
      <c r="D1837" s="76">
        <v>152000</v>
      </c>
      <c r="E1837" s="77">
        <v>195000</v>
      </c>
    </row>
    <row r="1838" spans="1:5" x14ac:dyDescent="0.25">
      <c r="A1838" s="73" t="s">
        <v>2748</v>
      </c>
      <c r="B1838" s="74" t="s">
        <v>2587</v>
      </c>
      <c r="C1838" s="75" t="s">
        <v>2765</v>
      </c>
      <c r="D1838" s="76">
        <v>209000</v>
      </c>
      <c r="E1838" s="77">
        <v>267000</v>
      </c>
    </row>
    <row r="1839" spans="1:5" x14ac:dyDescent="0.25">
      <c r="A1839" s="73" t="s">
        <v>2748</v>
      </c>
      <c r="B1839" s="74" t="s">
        <v>2766</v>
      </c>
      <c r="C1839" s="75" t="s">
        <v>2767</v>
      </c>
      <c r="D1839" s="76">
        <v>152000</v>
      </c>
      <c r="E1839" s="77">
        <v>195000</v>
      </c>
    </row>
    <row r="1840" spans="1:5" x14ac:dyDescent="0.25">
      <c r="A1840" s="73" t="s">
        <v>2748</v>
      </c>
      <c r="B1840" s="74" t="s">
        <v>2768</v>
      </c>
      <c r="C1840" s="75" t="s">
        <v>2769</v>
      </c>
      <c r="D1840" s="76">
        <v>152000</v>
      </c>
      <c r="E1840" s="77">
        <v>195000</v>
      </c>
    </row>
    <row r="1841" spans="1:5" x14ac:dyDescent="0.25">
      <c r="A1841" s="73" t="s">
        <v>2748</v>
      </c>
      <c r="B1841" s="74" t="s">
        <v>2770</v>
      </c>
      <c r="C1841" s="75" t="s">
        <v>2771</v>
      </c>
      <c r="D1841" s="76">
        <v>170000</v>
      </c>
      <c r="E1841" s="77">
        <v>218000</v>
      </c>
    </row>
    <row r="1842" spans="1:5" x14ac:dyDescent="0.25">
      <c r="A1842" s="73" t="s">
        <v>2748</v>
      </c>
      <c r="B1842" s="74" t="s">
        <v>274</v>
      </c>
      <c r="C1842" s="75" t="s">
        <v>2772</v>
      </c>
      <c r="D1842" s="76">
        <v>158000</v>
      </c>
      <c r="E1842" s="77">
        <v>202000</v>
      </c>
    </row>
    <row r="1843" spans="1:5" x14ac:dyDescent="0.25">
      <c r="A1843" s="73" t="s">
        <v>2748</v>
      </c>
      <c r="B1843" s="74" t="s">
        <v>2773</v>
      </c>
      <c r="C1843" s="75" t="s">
        <v>2774</v>
      </c>
      <c r="D1843" s="76">
        <v>152000</v>
      </c>
      <c r="E1843" s="77">
        <v>195000</v>
      </c>
    </row>
    <row r="1844" spans="1:5" x14ac:dyDescent="0.25">
      <c r="A1844" s="73" t="s">
        <v>2748</v>
      </c>
      <c r="B1844" s="74" t="s">
        <v>2775</v>
      </c>
      <c r="C1844" s="75" t="s">
        <v>2776</v>
      </c>
      <c r="D1844" s="76">
        <v>152000</v>
      </c>
      <c r="E1844" s="77">
        <v>195000</v>
      </c>
    </row>
    <row r="1845" spans="1:5" x14ac:dyDescent="0.25">
      <c r="A1845" s="73" t="s">
        <v>2748</v>
      </c>
      <c r="B1845" s="74" t="s">
        <v>2777</v>
      </c>
      <c r="C1845" s="75" t="s">
        <v>2778</v>
      </c>
      <c r="D1845" s="76">
        <v>152000</v>
      </c>
      <c r="E1845" s="77">
        <v>195000</v>
      </c>
    </row>
    <row r="1846" spans="1:5" x14ac:dyDescent="0.25">
      <c r="A1846" s="73" t="s">
        <v>2748</v>
      </c>
      <c r="B1846" s="74" t="s">
        <v>2779</v>
      </c>
      <c r="C1846" s="75" t="s">
        <v>2780</v>
      </c>
      <c r="D1846" s="76">
        <v>163000</v>
      </c>
      <c r="E1846" s="77">
        <v>209000</v>
      </c>
    </row>
    <row r="1847" spans="1:5" x14ac:dyDescent="0.25">
      <c r="A1847" s="73" t="s">
        <v>2748</v>
      </c>
      <c r="B1847" s="74" t="s">
        <v>280</v>
      </c>
      <c r="C1847" s="75" t="s">
        <v>2781</v>
      </c>
      <c r="D1847" s="76">
        <v>184000</v>
      </c>
      <c r="E1847" s="77">
        <v>235000</v>
      </c>
    </row>
    <row r="1848" spans="1:5" x14ac:dyDescent="0.25">
      <c r="A1848" s="73" t="s">
        <v>2748</v>
      </c>
      <c r="B1848" s="74" t="s">
        <v>2782</v>
      </c>
      <c r="C1848" s="75" t="s">
        <v>2783</v>
      </c>
      <c r="D1848" s="76">
        <v>266000</v>
      </c>
      <c r="E1848" s="77">
        <v>340000</v>
      </c>
    </row>
    <row r="1849" spans="1:5" x14ac:dyDescent="0.25">
      <c r="A1849" s="73" t="s">
        <v>2748</v>
      </c>
      <c r="B1849" s="74" t="s">
        <v>2784</v>
      </c>
      <c r="C1849" s="75" t="s">
        <v>2785</v>
      </c>
      <c r="D1849" s="76">
        <v>152000</v>
      </c>
      <c r="E1849" s="77">
        <v>195000</v>
      </c>
    </row>
    <row r="1850" spans="1:5" x14ac:dyDescent="0.25">
      <c r="A1850" s="73" t="s">
        <v>2748</v>
      </c>
      <c r="B1850" s="74" t="s">
        <v>2786</v>
      </c>
      <c r="C1850" s="75" t="s">
        <v>2787</v>
      </c>
      <c r="D1850" s="76">
        <v>152000</v>
      </c>
      <c r="E1850" s="77">
        <v>195000</v>
      </c>
    </row>
    <row r="1851" spans="1:5" x14ac:dyDescent="0.25">
      <c r="A1851" s="73" t="s">
        <v>2748</v>
      </c>
      <c r="B1851" s="74" t="s">
        <v>2788</v>
      </c>
      <c r="C1851" s="75" t="s">
        <v>2789</v>
      </c>
      <c r="D1851" s="76">
        <v>167000</v>
      </c>
      <c r="E1851" s="77">
        <v>214000</v>
      </c>
    </row>
    <row r="1852" spans="1:5" x14ac:dyDescent="0.25">
      <c r="A1852" s="73" t="s">
        <v>2748</v>
      </c>
      <c r="B1852" s="74" t="s">
        <v>573</v>
      </c>
      <c r="C1852" s="75" t="s">
        <v>2790</v>
      </c>
      <c r="D1852" s="76">
        <v>152000</v>
      </c>
      <c r="E1852" s="77">
        <v>195000</v>
      </c>
    </row>
    <row r="1853" spans="1:5" x14ac:dyDescent="0.25">
      <c r="A1853" s="73" t="s">
        <v>2748</v>
      </c>
      <c r="B1853" s="74" t="s">
        <v>2791</v>
      </c>
      <c r="C1853" s="75" t="s">
        <v>2792</v>
      </c>
      <c r="D1853" s="76">
        <v>152000</v>
      </c>
      <c r="E1853" s="77">
        <v>195000</v>
      </c>
    </row>
    <row r="1854" spans="1:5" x14ac:dyDescent="0.25">
      <c r="A1854" s="73" t="s">
        <v>2748</v>
      </c>
      <c r="B1854" s="74" t="s">
        <v>2793</v>
      </c>
      <c r="C1854" s="75" t="s">
        <v>2794</v>
      </c>
      <c r="D1854" s="76">
        <v>156000</v>
      </c>
      <c r="E1854" s="77">
        <v>199000</v>
      </c>
    </row>
    <row r="1855" spans="1:5" x14ac:dyDescent="0.25">
      <c r="A1855" s="73" t="s">
        <v>2748</v>
      </c>
      <c r="B1855" s="74" t="s">
        <v>2527</v>
      </c>
      <c r="C1855" s="75" t="s">
        <v>2795</v>
      </c>
      <c r="D1855" s="76">
        <v>152000</v>
      </c>
      <c r="E1855" s="77">
        <v>195000</v>
      </c>
    </row>
    <row r="1856" spans="1:5" x14ac:dyDescent="0.25">
      <c r="A1856" s="73" t="s">
        <v>2748</v>
      </c>
      <c r="B1856" s="74" t="s">
        <v>592</v>
      </c>
      <c r="C1856" s="75" t="s">
        <v>2796</v>
      </c>
      <c r="D1856" s="76">
        <v>152000</v>
      </c>
      <c r="E1856" s="77">
        <v>195000</v>
      </c>
    </row>
    <row r="1857" spans="1:5" x14ac:dyDescent="0.25">
      <c r="A1857" s="73" t="s">
        <v>2748</v>
      </c>
      <c r="B1857" s="74" t="s">
        <v>479</v>
      </c>
      <c r="C1857" s="75" t="s">
        <v>2797</v>
      </c>
      <c r="D1857" s="76">
        <v>152000</v>
      </c>
      <c r="E1857" s="77">
        <v>195000</v>
      </c>
    </row>
    <row r="1858" spans="1:5" x14ac:dyDescent="0.25">
      <c r="A1858" s="73" t="s">
        <v>2748</v>
      </c>
      <c r="B1858" s="74" t="s">
        <v>2798</v>
      </c>
      <c r="C1858" s="75" t="s">
        <v>2799</v>
      </c>
      <c r="D1858" s="76">
        <v>152000</v>
      </c>
      <c r="E1858" s="77">
        <v>195000</v>
      </c>
    </row>
    <row r="1859" spans="1:5" x14ac:dyDescent="0.25">
      <c r="A1859" s="73" t="s">
        <v>2748</v>
      </c>
      <c r="B1859" s="74" t="s">
        <v>2800</v>
      </c>
      <c r="C1859" s="75" t="s">
        <v>2801</v>
      </c>
      <c r="D1859" s="76">
        <v>261000</v>
      </c>
      <c r="E1859" s="77">
        <v>334000</v>
      </c>
    </row>
    <row r="1860" spans="1:5" x14ac:dyDescent="0.25">
      <c r="A1860" s="73" t="s">
        <v>2748</v>
      </c>
      <c r="B1860" s="74" t="s">
        <v>371</v>
      </c>
      <c r="C1860" s="75" t="s">
        <v>2802</v>
      </c>
      <c r="D1860" s="76">
        <v>152000</v>
      </c>
      <c r="E1860" s="77">
        <v>195000</v>
      </c>
    </row>
    <row r="1861" spans="1:5" x14ac:dyDescent="0.25">
      <c r="A1861" s="73" t="s">
        <v>2803</v>
      </c>
      <c r="B1861" s="74" t="s">
        <v>2804</v>
      </c>
      <c r="C1861" s="75" t="s">
        <v>2805</v>
      </c>
      <c r="D1861" s="76">
        <v>191000</v>
      </c>
      <c r="E1861" s="77">
        <v>244000</v>
      </c>
    </row>
    <row r="1862" spans="1:5" x14ac:dyDescent="0.25">
      <c r="A1862" s="73" t="s">
        <v>2803</v>
      </c>
      <c r="B1862" s="74" t="s">
        <v>2806</v>
      </c>
      <c r="C1862" s="75" t="s">
        <v>2805</v>
      </c>
      <c r="D1862" s="76">
        <v>190000</v>
      </c>
      <c r="E1862" s="77">
        <v>243000</v>
      </c>
    </row>
    <row r="1863" spans="1:5" x14ac:dyDescent="0.25">
      <c r="A1863" s="73" t="s">
        <v>2803</v>
      </c>
      <c r="B1863" s="74" t="s">
        <v>2807</v>
      </c>
      <c r="C1863" s="75" t="s">
        <v>2805</v>
      </c>
      <c r="D1863" s="76">
        <v>249000</v>
      </c>
      <c r="E1863" s="77">
        <v>319000</v>
      </c>
    </row>
    <row r="1864" spans="1:5" x14ac:dyDescent="0.25">
      <c r="A1864" s="73" t="s">
        <v>2803</v>
      </c>
      <c r="B1864" s="74" t="s">
        <v>2808</v>
      </c>
      <c r="C1864" s="75" t="s">
        <v>2805</v>
      </c>
      <c r="D1864" s="76">
        <v>190000</v>
      </c>
      <c r="E1864" s="77">
        <v>243000</v>
      </c>
    </row>
    <row r="1865" spans="1:5" x14ac:dyDescent="0.25">
      <c r="A1865" s="73" t="s">
        <v>2803</v>
      </c>
      <c r="B1865" s="74" t="s">
        <v>2809</v>
      </c>
      <c r="C1865" s="75" t="s">
        <v>2805</v>
      </c>
      <c r="D1865" s="76">
        <v>190000</v>
      </c>
      <c r="E1865" s="77">
        <v>243000</v>
      </c>
    </row>
    <row r="1866" spans="1:5" x14ac:dyDescent="0.25">
      <c r="A1866" s="73" t="s">
        <v>2803</v>
      </c>
      <c r="B1866" s="74" t="s">
        <v>2810</v>
      </c>
      <c r="C1866" s="75" t="s">
        <v>2811</v>
      </c>
      <c r="D1866" s="76">
        <v>130000</v>
      </c>
      <c r="E1866" s="77">
        <v>167000</v>
      </c>
    </row>
    <row r="1867" spans="1:5" x14ac:dyDescent="0.25">
      <c r="A1867" s="73" t="s">
        <v>2803</v>
      </c>
      <c r="B1867" s="74" t="s">
        <v>2812</v>
      </c>
      <c r="C1867" s="75" t="s">
        <v>2811</v>
      </c>
      <c r="D1867" s="76">
        <v>130000</v>
      </c>
      <c r="E1867" s="77">
        <v>167000</v>
      </c>
    </row>
    <row r="1868" spans="1:5" x14ac:dyDescent="0.25">
      <c r="A1868" s="73" t="s">
        <v>2803</v>
      </c>
      <c r="B1868" s="74" t="s">
        <v>2813</v>
      </c>
      <c r="C1868" s="75" t="s">
        <v>2814</v>
      </c>
      <c r="D1868" s="76">
        <v>154000</v>
      </c>
      <c r="E1868" s="77">
        <v>197000</v>
      </c>
    </row>
    <row r="1869" spans="1:5" x14ac:dyDescent="0.25">
      <c r="A1869" s="73" t="s">
        <v>2803</v>
      </c>
      <c r="B1869" s="74" t="s">
        <v>2815</v>
      </c>
      <c r="C1869" s="75" t="s">
        <v>2814</v>
      </c>
      <c r="D1869" s="76">
        <v>150000</v>
      </c>
      <c r="E1869" s="77">
        <v>192000</v>
      </c>
    </row>
    <row r="1870" spans="1:5" x14ac:dyDescent="0.25">
      <c r="A1870" s="73" t="s">
        <v>2803</v>
      </c>
      <c r="B1870" s="74" t="s">
        <v>2816</v>
      </c>
      <c r="C1870" s="75" t="s">
        <v>2817</v>
      </c>
      <c r="D1870" s="76">
        <v>130000</v>
      </c>
      <c r="E1870" s="77">
        <v>167000</v>
      </c>
    </row>
    <row r="1871" spans="1:5" x14ac:dyDescent="0.25">
      <c r="A1871" s="73" t="s">
        <v>2803</v>
      </c>
      <c r="B1871" s="74" t="s">
        <v>937</v>
      </c>
      <c r="C1871" s="75" t="s">
        <v>2818</v>
      </c>
      <c r="D1871" s="76">
        <v>173000</v>
      </c>
      <c r="E1871" s="77">
        <v>221000</v>
      </c>
    </row>
    <row r="1872" spans="1:5" x14ac:dyDescent="0.25">
      <c r="A1872" s="73" t="s">
        <v>2803</v>
      </c>
      <c r="B1872" s="74" t="s">
        <v>163</v>
      </c>
      <c r="C1872" s="75" t="s">
        <v>2818</v>
      </c>
      <c r="D1872" s="76">
        <v>155000</v>
      </c>
      <c r="E1872" s="77">
        <v>199000</v>
      </c>
    </row>
    <row r="1873" spans="1:5" x14ac:dyDescent="0.25">
      <c r="A1873" s="73" t="s">
        <v>2803</v>
      </c>
      <c r="B1873" s="74" t="s">
        <v>2819</v>
      </c>
      <c r="C1873" s="75" t="s">
        <v>2820</v>
      </c>
      <c r="D1873" s="76">
        <v>204000</v>
      </c>
      <c r="E1873" s="77">
        <v>261000</v>
      </c>
    </row>
    <row r="1874" spans="1:5" x14ac:dyDescent="0.25">
      <c r="A1874" s="73" t="s">
        <v>2803</v>
      </c>
      <c r="B1874" s="74" t="s">
        <v>2821</v>
      </c>
      <c r="C1874" s="75" t="s">
        <v>2822</v>
      </c>
      <c r="D1874" s="76">
        <v>216000</v>
      </c>
      <c r="E1874" s="77">
        <v>277000</v>
      </c>
    </row>
    <row r="1875" spans="1:5" x14ac:dyDescent="0.25">
      <c r="A1875" s="73" t="s">
        <v>2803</v>
      </c>
      <c r="B1875" s="74" t="s">
        <v>2823</v>
      </c>
      <c r="C1875" s="75" t="s">
        <v>2824</v>
      </c>
      <c r="D1875" s="76">
        <v>253000</v>
      </c>
      <c r="E1875" s="77">
        <v>323000</v>
      </c>
    </row>
    <row r="1876" spans="1:5" x14ac:dyDescent="0.25">
      <c r="A1876" s="73" t="s">
        <v>2803</v>
      </c>
      <c r="B1876" s="74" t="s">
        <v>394</v>
      </c>
      <c r="C1876" s="75" t="s">
        <v>2824</v>
      </c>
      <c r="D1876" s="76">
        <v>256000</v>
      </c>
      <c r="E1876" s="77">
        <v>328000</v>
      </c>
    </row>
    <row r="1877" spans="1:5" x14ac:dyDescent="0.25">
      <c r="A1877" s="73" t="s">
        <v>2803</v>
      </c>
      <c r="B1877" s="74" t="s">
        <v>648</v>
      </c>
      <c r="C1877" s="75" t="s">
        <v>2825</v>
      </c>
      <c r="D1877" s="76">
        <v>432000</v>
      </c>
      <c r="E1877" s="77">
        <v>553000</v>
      </c>
    </row>
    <row r="1878" spans="1:5" x14ac:dyDescent="0.25">
      <c r="A1878" s="73" t="s">
        <v>2803</v>
      </c>
      <c r="B1878" s="74" t="s">
        <v>1914</v>
      </c>
      <c r="C1878" s="75" t="s">
        <v>2825</v>
      </c>
      <c r="D1878" s="76">
        <v>385000</v>
      </c>
      <c r="E1878" s="77">
        <v>492000</v>
      </c>
    </row>
    <row r="1879" spans="1:5" x14ac:dyDescent="0.25">
      <c r="A1879" s="73" t="s">
        <v>2803</v>
      </c>
      <c r="B1879" s="74" t="s">
        <v>2826</v>
      </c>
      <c r="C1879" s="75" t="s">
        <v>2827</v>
      </c>
      <c r="D1879" s="76">
        <v>475000</v>
      </c>
      <c r="E1879" s="77">
        <v>608000</v>
      </c>
    </row>
    <row r="1880" spans="1:5" x14ac:dyDescent="0.25">
      <c r="A1880" s="73" t="s">
        <v>2803</v>
      </c>
      <c r="B1880" s="74" t="s">
        <v>390</v>
      </c>
      <c r="C1880" s="75" t="s">
        <v>2827</v>
      </c>
      <c r="D1880" s="76">
        <v>551000</v>
      </c>
      <c r="E1880" s="77">
        <v>705000</v>
      </c>
    </row>
    <row r="1881" spans="1:5" x14ac:dyDescent="0.25">
      <c r="A1881" s="73" t="s">
        <v>2803</v>
      </c>
      <c r="B1881" s="74" t="s">
        <v>2828</v>
      </c>
      <c r="C1881" s="75" t="s">
        <v>2827</v>
      </c>
      <c r="D1881" s="76">
        <v>552000</v>
      </c>
      <c r="E1881" s="77">
        <v>706000</v>
      </c>
    </row>
    <row r="1882" spans="1:5" x14ac:dyDescent="0.25">
      <c r="A1882" s="73" t="s">
        <v>2803</v>
      </c>
      <c r="B1882" s="74" t="s">
        <v>725</v>
      </c>
      <c r="C1882" s="75" t="s">
        <v>2827</v>
      </c>
      <c r="D1882" s="76">
        <v>468000</v>
      </c>
      <c r="E1882" s="77">
        <v>599000</v>
      </c>
    </row>
    <row r="1883" spans="1:5" x14ac:dyDescent="0.25">
      <c r="A1883" s="73" t="s">
        <v>2803</v>
      </c>
      <c r="B1883" s="74" t="s">
        <v>2829</v>
      </c>
      <c r="C1883" s="75" t="s">
        <v>2827</v>
      </c>
      <c r="D1883" s="76">
        <v>499000</v>
      </c>
      <c r="E1883" s="77">
        <v>638000</v>
      </c>
    </row>
    <row r="1884" spans="1:5" x14ac:dyDescent="0.25">
      <c r="A1884" s="73" t="s">
        <v>2803</v>
      </c>
      <c r="B1884" s="74" t="s">
        <v>766</v>
      </c>
      <c r="C1884" s="75" t="s">
        <v>2827</v>
      </c>
      <c r="D1884" s="76">
        <v>475000</v>
      </c>
      <c r="E1884" s="77">
        <v>608000</v>
      </c>
    </row>
    <row r="1885" spans="1:5" x14ac:dyDescent="0.25">
      <c r="A1885" s="73" t="s">
        <v>2803</v>
      </c>
      <c r="B1885" s="74" t="s">
        <v>2830</v>
      </c>
      <c r="C1885" s="75" t="s">
        <v>2827</v>
      </c>
      <c r="D1885" s="76">
        <v>468000</v>
      </c>
      <c r="E1885" s="77">
        <v>599000</v>
      </c>
    </row>
    <row r="1886" spans="1:5" x14ac:dyDescent="0.25">
      <c r="A1886" s="73" t="s">
        <v>2803</v>
      </c>
      <c r="B1886" s="74" t="s">
        <v>1134</v>
      </c>
      <c r="C1886" s="75" t="s">
        <v>2831</v>
      </c>
      <c r="D1886" s="76">
        <v>142000</v>
      </c>
      <c r="E1886" s="77">
        <v>181000</v>
      </c>
    </row>
    <row r="1887" spans="1:5" x14ac:dyDescent="0.25">
      <c r="A1887" s="73" t="s">
        <v>2803</v>
      </c>
      <c r="B1887" s="74" t="s">
        <v>149</v>
      </c>
      <c r="C1887" s="75" t="s">
        <v>2831</v>
      </c>
      <c r="D1887" s="76">
        <v>142000</v>
      </c>
      <c r="E1887" s="77">
        <v>181000</v>
      </c>
    </row>
    <row r="1888" spans="1:5" x14ac:dyDescent="0.25">
      <c r="A1888" s="73" t="s">
        <v>2803</v>
      </c>
      <c r="B1888" s="74" t="s">
        <v>2832</v>
      </c>
      <c r="C1888" s="75" t="s">
        <v>2831</v>
      </c>
      <c r="D1888" s="76">
        <v>171000</v>
      </c>
      <c r="E1888" s="77">
        <v>219000</v>
      </c>
    </row>
    <row r="1889" spans="1:5" x14ac:dyDescent="0.25">
      <c r="A1889" s="73" t="s">
        <v>2803</v>
      </c>
      <c r="B1889" s="74" t="s">
        <v>2833</v>
      </c>
      <c r="C1889" s="75" t="s">
        <v>2831</v>
      </c>
      <c r="D1889" s="76">
        <v>142000</v>
      </c>
      <c r="E1889" s="77">
        <v>181000</v>
      </c>
    </row>
    <row r="1890" spans="1:5" x14ac:dyDescent="0.25">
      <c r="A1890" s="73" t="s">
        <v>2803</v>
      </c>
      <c r="B1890" s="74" t="s">
        <v>940</v>
      </c>
      <c r="C1890" s="75" t="s">
        <v>2831</v>
      </c>
      <c r="D1890" s="76">
        <v>142000</v>
      </c>
      <c r="E1890" s="77">
        <v>181000</v>
      </c>
    </row>
    <row r="1891" spans="1:5" x14ac:dyDescent="0.25">
      <c r="A1891" s="73" t="s">
        <v>2803</v>
      </c>
      <c r="B1891" s="74" t="s">
        <v>2834</v>
      </c>
      <c r="C1891" s="75" t="s">
        <v>2835</v>
      </c>
      <c r="D1891" s="76">
        <v>153000</v>
      </c>
      <c r="E1891" s="77">
        <v>196000</v>
      </c>
    </row>
    <row r="1892" spans="1:5" x14ac:dyDescent="0.25">
      <c r="A1892" s="73" t="s">
        <v>2803</v>
      </c>
      <c r="B1892" s="74" t="s">
        <v>80</v>
      </c>
      <c r="C1892" s="75" t="s">
        <v>2836</v>
      </c>
      <c r="D1892" s="76">
        <v>131000</v>
      </c>
      <c r="E1892" s="77">
        <v>167000</v>
      </c>
    </row>
    <row r="1893" spans="1:5" x14ac:dyDescent="0.25">
      <c r="A1893" s="73" t="s">
        <v>2803</v>
      </c>
      <c r="B1893" s="74" t="s">
        <v>2837</v>
      </c>
      <c r="C1893" s="75" t="s">
        <v>2836</v>
      </c>
      <c r="D1893" s="76">
        <v>132000</v>
      </c>
      <c r="E1893" s="77">
        <v>169000</v>
      </c>
    </row>
    <row r="1894" spans="1:5" x14ac:dyDescent="0.25">
      <c r="A1894" s="73" t="s">
        <v>2803</v>
      </c>
      <c r="B1894" s="74" t="s">
        <v>2838</v>
      </c>
      <c r="C1894" s="75" t="s">
        <v>2836</v>
      </c>
      <c r="D1894" s="76">
        <v>130000</v>
      </c>
      <c r="E1894" s="77">
        <v>167000</v>
      </c>
    </row>
    <row r="1895" spans="1:5" x14ac:dyDescent="0.25">
      <c r="A1895" s="73" t="s">
        <v>2803</v>
      </c>
      <c r="B1895" s="74" t="s">
        <v>2839</v>
      </c>
      <c r="C1895" s="75" t="s">
        <v>2840</v>
      </c>
      <c r="D1895" s="76">
        <v>130000</v>
      </c>
      <c r="E1895" s="77">
        <v>167000</v>
      </c>
    </row>
    <row r="1896" spans="1:5" x14ac:dyDescent="0.25">
      <c r="A1896" s="73" t="s">
        <v>2803</v>
      </c>
      <c r="B1896" s="74" t="s">
        <v>1022</v>
      </c>
      <c r="C1896" s="75" t="s">
        <v>2840</v>
      </c>
      <c r="D1896" s="76">
        <v>130000</v>
      </c>
      <c r="E1896" s="77">
        <v>167000</v>
      </c>
    </row>
    <row r="1897" spans="1:5" x14ac:dyDescent="0.25">
      <c r="A1897" s="73" t="s">
        <v>2803</v>
      </c>
      <c r="B1897" s="74" t="s">
        <v>54</v>
      </c>
      <c r="C1897" s="75" t="s">
        <v>2841</v>
      </c>
      <c r="D1897" s="76">
        <v>137000</v>
      </c>
      <c r="E1897" s="77">
        <v>175000</v>
      </c>
    </row>
    <row r="1898" spans="1:5" x14ac:dyDescent="0.25">
      <c r="A1898" s="73" t="s">
        <v>2803</v>
      </c>
      <c r="B1898" s="74" t="s">
        <v>2842</v>
      </c>
      <c r="C1898" s="75" t="s">
        <v>2843</v>
      </c>
      <c r="D1898" s="76">
        <v>442000</v>
      </c>
      <c r="E1898" s="77">
        <v>565000</v>
      </c>
    </row>
    <row r="1899" spans="1:5" x14ac:dyDescent="0.25">
      <c r="A1899" s="73" t="s">
        <v>2803</v>
      </c>
      <c r="B1899" s="74" t="s">
        <v>1887</v>
      </c>
      <c r="C1899" s="75" t="s">
        <v>2844</v>
      </c>
      <c r="D1899" s="76">
        <v>130000</v>
      </c>
      <c r="E1899" s="77">
        <v>167000</v>
      </c>
    </row>
    <row r="1900" spans="1:5" x14ac:dyDescent="0.25">
      <c r="A1900" s="73" t="s">
        <v>2803</v>
      </c>
      <c r="B1900" s="74" t="s">
        <v>2845</v>
      </c>
      <c r="C1900" s="75" t="s">
        <v>2846</v>
      </c>
      <c r="D1900" s="76">
        <v>130000</v>
      </c>
      <c r="E1900" s="77">
        <v>167000</v>
      </c>
    </row>
    <row r="1901" spans="1:5" x14ac:dyDescent="0.25">
      <c r="A1901" s="73" t="s">
        <v>2803</v>
      </c>
      <c r="B1901" s="74" t="s">
        <v>2847</v>
      </c>
      <c r="C1901" s="75" t="s">
        <v>2848</v>
      </c>
      <c r="D1901" s="76">
        <v>130000</v>
      </c>
      <c r="E1901" s="77">
        <v>167000</v>
      </c>
    </row>
    <row r="1902" spans="1:5" x14ac:dyDescent="0.25">
      <c r="A1902" s="73" t="s">
        <v>2803</v>
      </c>
      <c r="B1902" s="74" t="s">
        <v>1459</v>
      </c>
      <c r="C1902" s="75" t="s">
        <v>2849</v>
      </c>
      <c r="D1902" s="76">
        <v>130000</v>
      </c>
      <c r="E1902" s="77">
        <v>167000</v>
      </c>
    </row>
    <row r="1903" spans="1:5" x14ac:dyDescent="0.25">
      <c r="A1903" s="73" t="s">
        <v>2803</v>
      </c>
      <c r="B1903" s="74" t="s">
        <v>2850</v>
      </c>
      <c r="C1903" s="75" t="s">
        <v>2851</v>
      </c>
      <c r="D1903" s="76">
        <v>130000</v>
      </c>
      <c r="E1903" s="77">
        <v>167000</v>
      </c>
    </row>
    <row r="1904" spans="1:5" x14ac:dyDescent="0.25">
      <c r="A1904" s="73" t="s">
        <v>2803</v>
      </c>
      <c r="B1904" s="74" t="s">
        <v>1077</v>
      </c>
      <c r="C1904" s="75" t="s">
        <v>2852</v>
      </c>
      <c r="D1904" s="76">
        <v>142000</v>
      </c>
      <c r="E1904" s="77">
        <v>181000</v>
      </c>
    </row>
    <row r="1905" spans="1:5" x14ac:dyDescent="0.25">
      <c r="A1905" s="73" t="s">
        <v>2803</v>
      </c>
      <c r="B1905" s="74" t="s">
        <v>304</v>
      </c>
      <c r="C1905" s="75" t="s">
        <v>2853</v>
      </c>
      <c r="D1905" s="76">
        <v>209000</v>
      </c>
      <c r="E1905" s="77">
        <v>268000</v>
      </c>
    </row>
    <row r="1906" spans="1:5" x14ac:dyDescent="0.25">
      <c r="A1906" s="73" t="s">
        <v>2803</v>
      </c>
      <c r="B1906" s="74" t="s">
        <v>2854</v>
      </c>
      <c r="C1906" s="75" t="s">
        <v>2855</v>
      </c>
      <c r="D1906" s="76">
        <v>130000</v>
      </c>
      <c r="E1906" s="77">
        <v>167000</v>
      </c>
    </row>
    <row r="1907" spans="1:5" x14ac:dyDescent="0.25">
      <c r="A1907" s="73" t="s">
        <v>2803</v>
      </c>
      <c r="B1907" s="74" t="s">
        <v>1211</v>
      </c>
      <c r="C1907" s="75" t="s">
        <v>2856</v>
      </c>
      <c r="D1907" s="76">
        <v>147000</v>
      </c>
      <c r="E1907" s="77">
        <v>188000</v>
      </c>
    </row>
    <row r="1908" spans="1:5" x14ac:dyDescent="0.25">
      <c r="A1908" s="73" t="s">
        <v>2803</v>
      </c>
      <c r="B1908" s="74" t="s">
        <v>1911</v>
      </c>
      <c r="C1908" s="75" t="s">
        <v>2857</v>
      </c>
      <c r="D1908" s="76">
        <v>152000</v>
      </c>
      <c r="E1908" s="77">
        <v>195000</v>
      </c>
    </row>
    <row r="1909" spans="1:5" x14ac:dyDescent="0.25">
      <c r="A1909" s="73" t="s">
        <v>2803</v>
      </c>
      <c r="B1909" s="74" t="s">
        <v>133</v>
      </c>
      <c r="C1909" s="75" t="s">
        <v>2858</v>
      </c>
      <c r="D1909" s="76">
        <v>130000</v>
      </c>
      <c r="E1909" s="77">
        <v>167000</v>
      </c>
    </row>
    <row r="1910" spans="1:5" x14ac:dyDescent="0.25">
      <c r="A1910" s="73" t="s">
        <v>2803</v>
      </c>
      <c r="B1910" s="74" t="s">
        <v>316</v>
      </c>
      <c r="C1910" s="75" t="s">
        <v>2859</v>
      </c>
      <c r="D1910" s="76">
        <v>130000</v>
      </c>
      <c r="E1910" s="77">
        <v>167000</v>
      </c>
    </row>
    <row r="1911" spans="1:5" x14ac:dyDescent="0.25">
      <c r="A1911" s="73" t="s">
        <v>2803</v>
      </c>
      <c r="B1911" s="74" t="s">
        <v>1948</v>
      </c>
      <c r="C1911" s="75" t="s">
        <v>2860</v>
      </c>
      <c r="D1911" s="76">
        <v>130000</v>
      </c>
      <c r="E1911" s="77">
        <v>167000</v>
      </c>
    </row>
    <row r="1912" spans="1:5" x14ac:dyDescent="0.25">
      <c r="A1912" s="73" t="s">
        <v>2803</v>
      </c>
      <c r="B1912" s="74" t="s">
        <v>135</v>
      </c>
      <c r="C1912" s="75" t="s">
        <v>2861</v>
      </c>
      <c r="D1912" s="76">
        <v>165000</v>
      </c>
      <c r="E1912" s="77">
        <v>212000</v>
      </c>
    </row>
    <row r="1913" spans="1:5" x14ac:dyDescent="0.25">
      <c r="A1913" s="73" t="s">
        <v>2803</v>
      </c>
      <c r="B1913" s="74" t="s">
        <v>707</v>
      </c>
      <c r="C1913" s="75" t="s">
        <v>2862</v>
      </c>
      <c r="D1913" s="76">
        <v>166000</v>
      </c>
      <c r="E1913" s="77">
        <v>213000</v>
      </c>
    </row>
    <row r="1914" spans="1:5" x14ac:dyDescent="0.25">
      <c r="A1914" s="73" t="s">
        <v>2803</v>
      </c>
      <c r="B1914" s="74" t="s">
        <v>1016</v>
      </c>
      <c r="C1914" s="75" t="s">
        <v>2863</v>
      </c>
      <c r="D1914" s="76">
        <v>130000</v>
      </c>
      <c r="E1914" s="77">
        <v>167000</v>
      </c>
    </row>
    <row r="1915" spans="1:5" x14ac:dyDescent="0.25">
      <c r="A1915" s="73" t="s">
        <v>2803</v>
      </c>
      <c r="B1915" s="74" t="s">
        <v>87</v>
      </c>
      <c r="C1915" s="75" t="s">
        <v>2864</v>
      </c>
      <c r="D1915" s="76">
        <v>130000</v>
      </c>
      <c r="E1915" s="77">
        <v>167000</v>
      </c>
    </row>
    <row r="1916" spans="1:5" x14ac:dyDescent="0.25">
      <c r="A1916" s="73" t="s">
        <v>2803</v>
      </c>
      <c r="B1916" s="74" t="s">
        <v>2060</v>
      </c>
      <c r="C1916" s="75" t="s">
        <v>2865</v>
      </c>
      <c r="D1916" s="76">
        <v>143000</v>
      </c>
      <c r="E1916" s="77">
        <v>182000</v>
      </c>
    </row>
    <row r="1917" spans="1:5" x14ac:dyDescent="0.25">
      <c r="A1917" s="73" t="s">
        <v>2803</v>
      </c>
      <c r="B1917" s="74" t="s">
        <v>2866</v>
      </c>
      <c r="C1917" s="75" t="s">
        <v>2867</v>
      </c>
      <c r="D1917" s="76">
        <v>130000</v>
      </c>
      <c r="E1917" s="77">
        <v>167000</v>
      </c>
    </row>
    <row r="1918" spans="1:5" x14ac:dyDescent="0.25">
      <c r="A1918" s="73" t="s">
        <v>2803</v>
      </c>
      <c r="B1918" s="74" t="s">
        <v>1159</v>
      </c>
      <c r="C1918" s="75" t="s">
        <v>2868</v>
      </c>
      <c r="D1918" s="76">
        <v>135000</v>
      </c>
      <c r="E1918" s="77">
        <v>173000</v>
      </c>
    </row>
    <row r="1919" spans="1:5" x14ac:dyDescent="0.25">
      <c r="A1919" s="73" t="s">
        <v>2803</v>
      </c>
      <c r="B1919" s="74" t="s">
        <v>2869</v>
      </c>
      <c r="C1919" s="75" t="s">
        <v>2870</v>
      </c>
      <c r="D1919" s="76">
        <v>130000</v>
      </c>
      <c r="E1919" s="77">
        <v>167000</v>
      </c>
    </row>
    <row r="1920" spans="1:5" x14ac:dyDescent="0.25">
      <c r="A1920" s="73" t="s">
        <v>2803</v>
      </c>
      <c r="B1920" s="74" t="s">
        <v>1278</v>
      </c>
      <c r="C1920" s="75" t="s">
        <v>2871</v>
      </c>
      <c r="D1920" s="76">
        <v>130000</v>
      </c>
      <c r="E1920" s="77">
        <v>167000</v>
      </c>
    </row>
    <row r="1921" spans="1:5" x14ac:dyDescent="0.25">
      <c r="A1921" s="73" t="s">
        <v>2803</v>
      </c>
      <c r="B1921" s="74" t="s">
        <v>1218</v>
      </c>
      <c r="C1921" s="75" t="s">
        <v>2872</v>
      </c>
      <c r="D1921" s="76">
        <v>153000</v>
      </c>
      <c r="E1921" s="77">
        <v>195000</v>
      </c>
    </row>
    <row r="1922" spans="1:5" x14ac:dyDescent="0.25">
      <c r="A1922" s="73" t="s">
        <v>2803</v>
      </c>
      <c r="B1922" s="74" t="s">
        <v>2873</v>
      </c>
      <c r="C1922" s="75" t="s">
        <v>2874</v>
      </c>
      <c r="D1922" s="76">
        <v>130000</v>
      </c>
      <c r="E1922" s="77">
        <v>167000</v>
      </c>
    </row>
    <row r="1923" spans="1:5" x14ac:dyDescent="0.25">
      <c r="A1923" s="73" t="s">
        <v>2875</v>
      </c>
      <c r="B1923" s="74" t="s">
        <v>2876</v>
      </c>
      <c r="C1923" s="75" t="s">
        <v>2877</v>
      </c>
      <c r="D1923" s="76">
        <v>252000</v>
      </c>
      <c r="E1923" s="77">
        <v>322000</v>
      </c>
    </row>
    <row r="1924" spans="1:5" x14ac:dyDescent="0.25">
      <c r="A1924" s="73" t="s">
        <v>2875</v>
      </c>
      <c r="B1924" s="74" t="s">
        <v>1119</v>
      </c>
      <c r="C1924" s="75" t="s">
        <v>2877</v>
      </c>
      <c r="D1924" s="76">
        <v>242000</v>
      </c>
      <c r="E1924" s="77">
        <v>310000</v>
      </c>
    </row>
    <row r="1925" spans="1:5" x14ac:dyDescent="0.25">
      <c r="A1925" s="73" t="s">
        <v>2875</v>
      </c>
      <c r="B1925" s="74" t="s">
        <v>80</v>
      </c>
      <c r="C1925" s="75" t="s">
        <v>2877</v>
      </c>
      <c r="D1925" s="76">
        <v>242000</v>
      </c>
      <c r="E1925" s="77">
        <v>310000</v>
      </c>
    </row>
    <row r="1926" spans="1:5" x14ac:dyDescent="0.25">
      <c r="A1926" s="73" t="s">
        <v>2875</v>
      </c>
      <c r="B1926" s="74" t="s">
        <v>2878</v>
      </c>
      <c r="C1926" s="75" t="s">
        <v>2879</v>
      </c>
      <c r="D1926" s="76">
        <v>179000</v>
      </c>
      <c r="E1926" s="77">
        <v>229000</v>
      </c>
    </row>
    <row r="1927" spans="1:5" x14ac:dyDescent="0.25">
      <c r="A1927" s="73" t="s">
        <v>2875</v>
      </c>
      <c r="B1927" s="74" t="s">
        <v>2880</v>
      </c>
      <c r="C1927" s="75" t="s">
        <v>2881</v>
      </c>
      <c r="D1927" s="76">
        <v>154000</v>
      </c>
      <c r="E1927" s="77">
        <v>198000</v>
      </c>
    </row>
    <row r="1928" spans="1:5" x14ac:dyDescent="0.25">
      <c r="A1928" s="73" t="s">
        <v>2875</v>
      </c>
      <c r="B1928" s="74" t="s">
        <v>2882</v>
      </c>
      <c r="C1928" s="75" t="s">
        <v>2883</v>
      </c>
      <c r="D1928" s="76">
        <v>192000</v>
      </c>
      <c r="E1928" s="77">
        <v>246000</v>
      </c>
    </row>
    <row r="1929" spans="1:5" x14ac:dyDescent="0.25">
      <c r="A1929" s="73" t="s">
        <v>2875</v>
      </c>
      <c r="B1929" s="74" t="s">
        <v>2884</v>
      </c>
      <c r="C1929" s="75" t="s">
        <v>2883</v>
      </c>
      <c r="D1929" s="76">
        <v>192000</v>
      </c>
      <c r="E1929" s="77">
        <v>246000</v>
      </c>
    </row>
    <row r="1930" spans="1:5" x14ac:dyDescent="0.25">
      <c r="A1930" s="73" t="s">
        <v>2875</v>
      </c>
      <c r="B1930" s="74" t="s">
        <v>2885</v>
      </c>
      <c r="C1930" s="75" t="s">
        <v>2883</v>
      </c>
      <c r="D1930" s="76">
        <v>213000</v>
      </c>
      <c r="E1930" s="77">
        <v>272000</v>
      </c>
    </row>
    <row r="1931" spans="1:5" x14ac:dyDescent="0.25">
      <c r="A1931" s="73" t="s">
        <v>2875</v>
      </c>
      <c r="B1931" s="74" t="s">
        <v>371</v>
      </c>
      <c r="C1931" s="75" t="s">
        <v>2883</v>
      </c>
      <c r="D1931" s="76">
        <v>205000</v>
      </c>
      <c r="E1931" s="77">
        <v>263000</v>
      </c>
    </row>
    <row r="1932" spans="1:5" x14ac:dyDescent="0.25">
      <c r="A1932" s="73" t="s">
        <v>2875</v>
      </c>
      <c r="B1932" s="74" t="s">
        <v>2886</v>
      </c>
      <c r="C1932" s="75" t="s">
        <v>2887</v>
      </c>
      <c r="D1932" s="76">
        <v>185000</v>
      </c>
      <c r="E1932" s="77">
        <v>237000</v>
      </c>
    </row>
    <row r="1933" spans="1:5" x14ac:dyDescent="0.25">
      <c r="A1933" s="73" t="s">
        <v>2875</v>
      </c>
      <c r="B1933" s="74" t="s">
        <v>280</v>
      </c>
      <c r="C1933" s="75" t="s">
        <v>2888</v>
      </c>
      <c r="D1933" s="76">
        <v>187000</v>
      </c>
      <c r="E1933" s="77">
        <v>239000</v>
      </c>
    </row>
    <row r="1934" spans="1:5" x14ac:dyDescent="0.25">
      <c r="A1934" s="73" t="s">
        <v>2875</v>
      </c>
      <c r="B1934" s="74" t="s">
        <v>1724</v>
      </c>
      <c r="C1934" s="75" t="s">
        <v>2889</v>
      </c>
      <c r="D1934" s="76">
        <v>152000</v>
      </c>
      <c r="E1934" s="77">
        <v>195000</v>
      </c>
    </row>
    <row r="1935" spans="1:5" x14ac:dyDescent="0.25">
      <c r="A1935" s="73" t="s">
        <v>2875</v>
      </c>
      <c r="B1935" s="74" t="s">
        <v>795</v>
      </c>
      <c r="C1935" s="75" t="s">
        <v>2890</v>
      </c>
      <c r="D1935" s="76">
        <v>240000</v>
      </c>
      <c r="E1935" s="77">
        <v>308000</v>
      </c>
    </row>
    <row r="1936" spans="1:5" x14ac:dyDescent="0.25">
      <c r="A1936" s="73" t="s">
        <v>2875</v>
      </c>
      <c r="B1936" s="74" t="s">
        <v>2891</v>
      </c>
      <c r="C1936" s="75" t="s">
        <v>2890</v>
      </c>
      <c r="D1936" s="76">
        <v>232000</v>
      </c>
      <c r="E1936" s="77">
        <v>297000</v>
      </c>
    </row>
    <row r="1937" spans="1:5" x14ac:dyDescent="0.25">
      <c r="A1937" s="73" t="s">
        <v>2875</v>
      </c>
      <c r="B1937" s="74" t="s">
        <v>394</v>
      </c>
      <c r="C1937" s="75" t="s">
        <v>2890</v>
      </c>
      <c r="D1937" s="76">
        <v>277000</v>
      </c>
      <c r="E1937" s="77">
        <v>355000</v>
      </c>
    </row>
    <row r="1938" spans="1:5" x14ac:dyDescent="0.25">
      <c r="A1938" s="73" t="s">
        <v>2875</v>
      </c>
      <c r="B1938" s="74" t="s">
        <v>2892</v>
      </c>
      <c r="C1938" s="75" t="s">
        <v>2893</v>
      </c>
      <c r="D1938" s="76">
        <v>152000</v>
      </c>
      <c r="E1938" s="77">
        <v>195000</v>
      </c>
    </row>
    <row r="1939" spans="1:5" x14ac:dyDescent="0.25">
      <c r="A1939" s="73" t="s">
        <v>2875</v>
      </c>
      <c r="B1939" s="74" t="s">
        <v>1101</v>
      </c>
      <c r="C1939" s="75" t="s">
        <v>2894</v>
      </c>
      <c r="D1939" s="76">
        <v>152000</v>
      </c>
      <c r="E1939" s="77">
        <v>195000</v>
      </c>
    </row>
    <row r="1940" spans="1:5" x14ac:dyDescent="0.25">
      <c r="A1940" s="73" t="s">
        <v>2875</v>
      </c>
      <c r="B1940" s="74" t="s">
        <v>2895</v>
      </c>
      <c r="C1940" s="75" t="s">
        <v>2896</v>
      </c>
      <c r="D1940" s="76">
        <v>152000</v>
      </c>
      <c r="E1940" s="77">
        <v>195000</v>
      </c>
    </row>
    <row r="1941" spans="1:5" x14ac:dyDescent="0.25">
      <c r="A1941" s="73" t="s">
        <v>2875</v>
      </c>
      <c r="B1941" s="74" t="s">
        <v>940</v>
      </c>
      <c r="C1941" s="75" t="s">
        <v>2897</v>
      </c>
      <c r="D1941" s="76">
        <v>152000</v>
      </c>
      <c r="E1941" s="77">
        <v>195000</v>
      </c>
    </row>
    <row r="1942" spans="1:5" x14ac:dyDescent="0.25">
      <c r="A1942" s="73" t="s">
        <v>2875</v>
      </c>
      <c r="B1942" s="74" t="s">
        <v>2898</v>
      </c>
      <c r="C1942" s="75" t="s">
        <v>2899</v>
      </c>
      <c r="D1942" s="76">
        <v>159000</v>
      </c>
      <c r="E1942" s="77">
        <v>204000</v>
      </c>
    </row>
    <row r="1943" spans="1:5" x14ac:dyDescent="0.25">
      <c r="A1943" s="73" t="s">
        <v>2875</v>
      </c>
      <c r="B1943" s="74" t="s">
        <v>155</v>
      </c>
      <c r="C1943" s="75" t="s">
        <v>2899</v>
      </c>
      <c r="D1943" s="76">
        <v>156000</v>
      </c>
      <c r="E1943" s="77">
        <v>199000</v>
      </c>
    </row>
    <row r="1944" spans="1:5" x14ac:dyDescent="0.25">
      <c r="A1944" s="73" t="s">
        <v>2875</v>
      </c>
      <c r="B1944" s="74" t="s">
        <v>2707</v>
      </c>
      <c r="C1944" s="75" t="s">
        <v>2900</v>
      </c>
      <c r="D1944" s="76">
        <v>152000</v>
      </c>
      <c r="E1944" s="77">
        <v>195000</v>
      </c>
    </row>
    <row r="1945" spans="1:5" x14ac:dyDescent="0.25">
      <c r="A1945" s="73" t="s">
        <v>2875</v>
      </c>
      <c r="B1945" s="74" t="s">
        <v>2901</v>
      </c>
      <c r="C1945" s="75" t="s">
        <v>2902</v>
      </c>
      <c r="D1945" s="76">
        <v>161000</v>
      </c>
      <c r="E1945" s="77">
        <v>206000</v>
      </c>
    </row>
    <row r="1946" spans="1:5" x14ac:dyDescent="0.25">
      <c r="A1946" s="73" t="s">
        <v>2875</v>
      </c>
      <c r="B1946" s="74" t="s">
        <v>1042</v>
      </c>
      <c r="C1946" s="75" t="s">
        <v>2903</v>
      </c>
      <c r="D1946" s="76">
        <v>152000</v>
      </c>
      <c r="E1946" s="77">
        <v>195000</v>
      </c>
    </row>
    <row r="1947" spans="1:5" x14ac:dyDescent="0.25">
      <c r="A1947" s="73" t="s">
        <v>2875</v>
      </c>
      <c r="B1947" s="74" t="s">
        <v>763</v>
      </c>
      <c r="C1947" s="75" t="s">
        <v>2903</v>
      </c>
      <c r="D1947" s="76">
        <v>152000</v>
      </c>
      <c r="E1947" s="77">
        <v>195000</v>
      </c>
    </row>
    <row r="1948" spans="1:5" x14ac:dyDescent="0.25">
      <c r="A1948" s="73" t="s">
        <v>2875</v>
      </c>
      <c r="B1948" s="74" t="s">
        <v>1628</v>
      </c>
      <c r="C1948" s="75" t="s">
        <v>2903</v>
      </c>
      <c r="D1948" s="76">
        <v>152000</v>
      </c>
      <c r="E1948" s="77">
        <v>195000</v>
      </c>
    </row>
    <row r="1949" spans="1:5" x14ac:dyDescent="0.25">
      <c r="A1949" s="73" t="s">
        <v>2875</v>
      </c>
      <c r="B1949" s="74" t="s">
        <v>2904</v>
      </c>
      <c r="C1949" s="75" t="s">
        <v>2903</v>
      </c>
      <c r="D1949" s="76">
        <v>157000</v>
      </c>
      <c r="E1949" s="77">
        <v>201000</v>
      </c>
    </row>
    <row r="1950" spans="1:5" x14ac:dyDescent="0.25">
      <c r="A1950" s="73" t="s">
        <v>2875</v>
      </c>
      <c r="B1950" s="74" t="s">
        <v>2905</v>
      </c>
      <c r="C1950" s="75" t="s">
        <v>2906</v>
      </c>
      <c r="D1950" s="76">
        <v>152000</v>
      </c>
      <c r="E1950" s="77">
        <v>195000</v>
      </c>
    </row>
    <row r="1951" spans="1:5" x14ac:dyDescent="0.25">
      <c r="A1951" s="73" t="s">
        <v>2875</v>
      </c>
      <c r="B1951" s="74" t="s">
        <v>2907</v>
      </c>
      <c r="C1951" s="75" t="s">
        <v>2908</v>
      </c>
      <c r="D1951" s="76">
        <v>209000</v>
      </c>
      <c r="E1951" s="77">
        <v>268000</v>
      </c>
    </row>
    <row r="1952" spans="1:5" x14ac:dyDescent="0.25">
      <c r="A1952" s="73" t="s">
        <v>2875</v>
      </c>
      <c r="B1952" s="74" t="s">
        <v>2909</v>
      </c>
      <c r="C1952" s="75" t="s">
        <v>2910</v>
      </c>
      <c r="D1952" s="76">
        <v>152000</v>
      </c>
      <c r="E1952" s="77">
        <v>195000</v>
      </c>
    </row>
    <row r="1953" spans="1:5" x14ac:dyDescent="0.25">
      <c r="A1953" s="73" t="s">
        <v>2875</v>
      </c>
      <c r="B1953" s="74" t="s">
        <v>788</v>
      </c>
      <c r="C1953" s="75" t="s">
        <v>2911</v>
      </c>
      <c r="D1953" s="76">
        <v>152000</v>
      </c>
      <c r="E1953" s="77">
        <v>195000</v>
      </c>
    </row>
    <row r="1954" spans="1:5" x14ac:dyDescent="0.25">
      <c r="A1954" s="73" t="s">
        <v>2875</v>
      </c>
      <c r="B1954" s="74" t="s">
        <v>2912</v>
      </c>
      <c r="C1954" s="75" t="s">
        <v>2913</v>
      </c>
      <c r="D1954" s="76">
        <v>172000</v>
      </c>
      <c r="E1954" s="77">
        <v>221000</v>
      </c>
    </row>
    <row r="1955" spans="1:5" x14ac:dyDescent="0.25">
      <c r="A1955" s="73" t="s">
        <v>2875</v>
      </c>
      <c r="B1955" s="74" t="s">
        <v>133</v>
      </c>
      <c r="C1955" s="75" t="s">
        <v>2914</v>
      </c>
      <c r="D1955" s="76">
        <v>227000</v>
      </c>
      <c r="E1955" s="77">
        <v>291000</v>
      </c>
    </row>
    <row r="1956" spans="1:5" x14ac:dyDescent="0.25">
      <c r="A1956" s="73" t="s">
        <v>2875</v>
      </c>
      <c r="B1956" s="74" t="s">
        <v>2915</v>
      </c>
      <c r="C1956" s="75" t="s">
        <v>2914</v>
      </c>
      <c r="D1956" s="76">
        <v>227000</v>
      </c>
      <c r="E1956" s="77">
        <v>291000</v>
      </c>
    </row>
    <row r="1957" spans="1:5" x14ac:dyDescent="0.25">
      <c r="A1957" s="73" t="s">
        <v>2875</v>
      </c>
      <c r="B1957" s="74" t="s">
        <v>2916</v>
      </c>
      <c r="C1957" s="75" t="s">
        <v>2914</v>
      </c>
      <c r="D1957" s="76">
        <v>245000</v>
      </c>
      <c r="E1957" s="77">
        <v>314000</v>
      </c>
    </row>
    <row r="1958" spans="1:5" x14ac:dyDescent="0.25">
      <c r="A1958" s="73" t="s">
        <v>2875</v>
      </c>
      <c r="B1958" s="74" t="s">
        <v>2917</v>
      </c>
      <c r="C1958" s="75" t="s">
        <v>2918</v>
      </c>
      <c r="D1958" s="76">
        <v>152000</v>
      </c>
      <c r="E1958" s="77">
        <v>195000</v>
      </c>
    </row>
    <row r="1959" spans="1:5" x14ac:dyDescent="0.25">
      <c r="A1959" s="73" t="s">
        <v>2875</v>
      </c>
      <c r="B1959" s="74" t="s">
        <v>2919</v>
      </c>
      <c r="C1959" s="75" t="s">
        <v>2918</v>
      </c>
      <c r="D1959" s="76">
        <v>152000</v>
      </c>
      <c r="E1959" s="77">
        <v>195000</v>
      </c>
    </row>
    <row r="1960" spans="1:5" x14ac:dyDescent="0.25">
      <c r="A1960" s="73" t="s">
        <v>2875</v>
      </c>
      <c r="B1960" s="74" t="s">
        <v>2920</v>
      </c>
      <c r="C1960" s="75" t="s">
        <v>2921</v>
      </c>
      <c r="D1960" s="76">
        <v>255000</v>
      </c>
      <c r="E1960" s="77">
        <v>326000</v>
      </c>
    </row>
    <row r="1961" spans="1:5" x14ac:dyDescent="0.25">
      <c r="A1961" s="73" t="s">
        <v>2875</v>
      </c>
      <c r="B1961" s="74" t="s">
        <v>2922</v>
      </c>
      <c r="C1961" s="75" t="s">
        <v>2923</v>
      </c>
      <c r="D1961" s="76">
        <v>152000</v>
      </c>
      <c r="E1961" s="77">
        <v>195000</v>
      </c>
    </row>
    <row r="1962" spans="1:5" x14ac:dyDescent="0.25">
      <c r="A1962" s="73" t="s">
        <v>2875</v>
      </c>
      <c r="B1962" s="74" t="s">
        <v>2924</v>
      </c>
      <c r="C1962" s="75" t="s">
        <v>2925</v>
      </c>
      <c r="D1962" s="76">
        <v>204000</v>
      </c>
      <c r="E1962" s="77">
        <v>261000</v>
      </c>
    </row>
    <row r="1963" spans="1:5" x14ac:dyDescent="0.25">
      <c r="A1963" s="73" t="s">
        <v>2875</v>
      </c>
      <c r="B1963" s="74" t="s">
        <v>2926</v>
      </c>
      <c r="C1963" s="75" t="s">
        <v>2927</v>
      </c>
      <c r="D1963" s="76">
        <v>219000</v>
      </c>
      <c r="E1963" s="77">
        <v>280000</v>
      </c>
    </row>
    <row r="1964" spans="1:5" x14ac:dyDescent="0.25">
      <c r="A1964" s="73" t="s">
        <v>2875</v>
      </c>
      <c r="B1964" s="74" t="s">
        <v>2928</v>
      </c>
      <c r="C1964" s="75" t="s">
        <v>2929</v>
      </c>
      <c r="D1964" s="76">
        <v>168000</v>
      </c>
      <c r="E1964" s="77">
        <v>215000</v>
      </c>
    </row>
    <row r="1965" spans="1:5" x14ac:dyDescent="0.25">
      <c r="A1965" s="73" t="s">
        <v>2875</v>
      </c>
      <c r="B1965" s="74" t="s">
        <v>748</v>
      </c>
      <c r="C1965" s="75" t="s">
        <v>2929</v>
      </c>
      <c r="D1965" s="76">
        <v>154000</v>
      </c>
      <c r="E1965" s="77">
        <v>198000</v>
      </c>
    </row>
    <row r="1966" spans="1:5" x14ac:dyDescent="0.25">
      <c r="A1966" s="73" t="s">
        <v>2875</v>
      </c>
      <c r="B1966" s="74" t="s">
        <v>2930</v>
      </c>
      <c r="C1966" s="75" t="s">
        <v>2929</v>
      </c>
      <c r="D1966" s="76">
        <v>153000</v>
      </c>
      <c r="E1966" s="77">
        <v>195000</v>
      </c>
    </row>
    <row r="1967" spans="1:5" x14ac:dyDescent="0.25">
      <c r="A1967" s="73" t="s">
        <v>2875</v>
      </c>
      <c r="B1967" s="74" t="s">
        <v>2931</v>
      </c>
      <c r="C1967" s="75" t="s">
        <v>2929</v>
      </c>
      <c r="D1967" s="76">
        <v>153000</v>
      </c>
      <c r="E1967" s="77">
        <v>195000</v>
      </c>
    </row>
    <row r="1968" spans="1:5" x14ac:dyDescent="0.25">
      <c r="A1968" s="73" t="s">
        <v>2875</v>
      </c>
      <c r="B1968" s="74" t="s">
        <v>2932</v>
      </c>
      <c r="C1968" s="75" t="s">
        <v>2933</v>
      </c>
      <c r="D1968" s="76">
        <v>152000</v>
      </c>
      <c r="E1968" s="77">
        <v>195000</v>
      </c>
    </row>
    <row r="1969" spans="1:5" x14ac:dyDescent="0.25">
      <c r="A1969" s="73" t="s">
        <v>2875</v>
      </c>
      <c r="B1969" s="74" t="s">
        <v>2934</v>
      </c>
      <c r="C1969" s="75" t="s">
        <v>2935</v>
      </c>
      <c r="D1969" s="76">
        <v>152000</v>
      </c>
      <c r="E1969" s="77">
        <v>195000</v>
      </c>
    </row>
    <row r="1970" spans="1:5" x14ac:dyDescent="0.25">
      <c r="A1970" s="73" t="s">
        <v>2875</v>
      </c>
      <c r="B1970" s="74" t="s">
        <v>2936</v>
      </c>
      <c r="C1970" s="75" t="s">
        <v>2937</v>
      </c>
      <c r="D1970" s="76">
        <v>152000</v>
      </c>
      <c r="E1970" s="77">
        <v>195000</v>
      </c>
    </row>
    <row r="1971" spans="1:5" x14ac:dyDescent="0.25">
      <c r="A1971" s="73" t="s">
        <v>2875</v>
      </c>
      <c r="B1971" s="74" t="s">
        <v>2938</v>
      </c>
      <c r="C1971" s="75" t="s">
        <v>2939</v>
      </c>
      <c r="D1971" s="76">
        <v>157000</v>
      </c>
      <c r="E1971" s="77">
        <v>202000</v>
      </c>
    </row>
    <row r="1972" spans="1:5" x14ac:dyDescent="0.25">
      <c r="A1972" s="73" t="s">
        <v>2875</v>
      </c>
      <c r="B1972" s="74" t="s">
        <v>2940</v>
      </c>
      <c r="C1972" s="75" t="s">
        <v>2941</v>
      </c>
      <c r="D1972" s="76">
        <v>171000</v>
      </c>
      <c r="E1972" s="77">
        <v>219000</v>
      </c>
    </row>
    <row r="1973" spans="1:5" x14ac:dyDescent="0.25">
      <c r="A1973" s="73" t="s">
        <v>2875</v>
      </c>
      <c r="B1973" s="74" t="s">
        <v>2942</v>
      </c>
      <c r="C1973" s="75" t="s">
        <v>2943</v>
      </c>
      <c r="D1973" s="76">
        <v>152000</v>
      </c>
      <c r="E1973" s="77">
        <v>195000</v>
      </c>
    </row>
    <row r="1974" spans="1:5" x14ac:dyDescent="0.25">
      <c r="A1974" s="73" t="s">
        <v>2875</v>
      </c>
      <c r="B1974" s="74" t="s">
        <v>2944</v>
      </c>
      <c r="C1974" s="75" t="s">
        <v>2945</v>
      </c>
      <c r="D1974" s="76">
        <v>152000</v>
      </c>
      <c r="E1974" s="77">
        <v>195000</v>
      </c>
    </row>
    <row r="1975" spans="1:5" x14ac:dyDescent="0.25">
      <c r="A1975" s="73" t="s">
        <v>2875</v>
      </c>
      <c r="B1975" s="74" t="s">
        <v>2946</v>
      </c>
      <c r="C1975" s="75" t="s">
        <v>2947</v>
      </c>
      <c r="D1975" s="76">
        <v>152000</v>
      </c>
      <c r="E1975" s="77">
        <v>195000</v>
      </c>
    </row>
    <row r="1976" spans="1:5" x14ac:dyDescent="0.25">
      <c r="A1976" s="73" t="s">
        <v>2875</v>
      </c>
      <c r="B1976" s="74" t="s">
        <v>823</v>
      </c>
      <c r="C1976" s="75" t="s">
        <v>2948</v>
      </c>
      <c r="D1976" s="76">
        <v>204000</v>
      </c>
      <c r="E1976" s="77">
        <v>261000</v>
      </c>
    </row>
    <row r="1977" spans="1:5" x14ac:dyDescent="0.25">
      <c r="A1977" s="73" t="s">
        <v>2875</v>
      </c>
      <c r="B1977" s="74" t="s">
        <v>2949</v>
      </c>
      <c r="C1977" s="75" t="s">
        <v>2950</v>
      </c>
      <c r="D1977" s="76">
        <v>221000</v>
      </c>
      <c r="E1977" s="77">
        <v>283000</v>
      </c>
    </row>
    <row r="1978" spans="1:5" x14ac:dyDescent="0.25">
      <c r="A1978" s="73" t="s">
        <v>2875</v>
      </c>
      <c r="B1978" s="74" t="s">
        <v>2951</v>
      </c>
      <c r="C1978" s="75" t="s">
        <v>2952</v>
      </c>
      <c r="D1978" s="76">
        <v>152000</v>
      </c>
      <c r="E1978" s="77">
        <v>195000</v>
      </c>
    </row>
    <row r="1979" spans="1:5" x14ac:dyDescent="0.25">
      <c r="A1979" s="73" t="s">
        <v>2875</v>
      </c>
      <c r="B1979" s="74" t="s">
        <v>101</v>
      </c>
      <c r="C1979" s="75" t="s">
        <v>2953</v>
      </c>
      <c r="D1979" s="76">
        <v>152000</v>
      </c>
      <c r="E1979" s="77">
        <v>195000</v>
      </c>
    </row>
    <row r="1980" spans="1:5" x14ac:dyDescent="0.25">
      <c r="A1980" s="73" t="s">
        <v>2875</v>
      </c>
      <c r="B1980" s="74" t="s">
        <v>2954</v>
      </c>
      <c r="C1980" s="75" t="s">
        <v>2955</v>
      </c>
      <c r="D1980" s="76">
        <v>152000</v>
      </c>
      <c r="E1980" s="77">
        <v>195000</v>
      </c>
    </row>
    <row r="1981" spans="1:5" x14ac:dyDescent="0.25">
      <c r="A1981" s="73" t="s">
        <v>2875</v>
      </c>
      <c r="B1981" s="74" t="s">
        <v>107</v>
      </c>
      <c r="C1981" s="75" t="s">
        <v>2956</v>
      </c>
      <c r="D1981" s="76">
        <v>166000</v>
      </c>
      <c r="E1981" s="77">
        <v>213000</v>
      </c>
    </row>
    <row r="1982" spans="1:5" x14ac:dyDescent="0.25">
      <c r="A1982" s="73" t="s">
        <v>2875</v>
      </c>
      <c r="B1982" s="74" t="s">
        <v>278</v>
      </c>
      <c r="C1982" s="75" t="s">
        <v>2957</v>
      </c>
      <c r="D1982" s="76">
        <v>152000</v>
      </c>
      <c r="E1982" s="77">
        <v>195000</v>
      </c>
    </row>
    <row r="1983" spans="1:5" x14ac:dyDescent="0.25">
      <c r="A1983" s="73" t="s">
        <v>2875</v>
      </c>
      <c r="B1983" s="74" t="s">
        <v>2958</v>
      </c>
      <c r="C1983" s="75" t="s">
        <v>2959</v>
      </c>
      <c r="D1983" s="76">
        <v>152000</v>
      </c>
      <c r="E1983" s="77">
        <v>195000</v>
      </c>
    </row>
    <row r="1984" spans="1:5" x14ac:dyDescent="0.25">
      <c r="A1984" s="73" t="s">
        <v>2875</v>
      </c>
      <c r="B1984" s="74" t="s">
        <v>2960</v>
      </c>
      <c r="C1984" s="75" t="s">
        <v>2961</v>
      </c>
      <c r="D1984" s="76">
        <v>295000</v>
      </c>
      <c r="E1984" s="77">
        <v>377000</v>
      </c>
    </row>
    <row r="1985" spans="1:5" x14ac:dyDescent="0.25">
      <c r="A1985" s="73" t="s">
        <v>2875</v>
      </c>
      <c r="B1985" s="74" t="s">
        <v>2962</v>
      </c>
      <c r="C1985" s="75" t="s">
        <v>2963</v>
      </c>
      <c r="D1985" s="76">
        <v>152000</v>
      </c>
      <c r="E1985" s="77">
        <v>195000</v>
      </c>
    </row>
    <row r="1986" spans="1:5" x14ac:dyDescent="0.25">
      <c r="A1986" s="73" t="s">
        <v>2875</v>
      </c>
      <c r="B1986" s="74" t="s">
        <v>247</v>
      </c>
      <c r="C1986" s="75" t="s">
        <v>2964</v>
      </c>
      <c r="D1986" s="76">
        <v>152000</v>
      </c>
      <c r="E1986" s="77">
        <v>195000</v>
      </c>
    </row>
    <row r="1987" spans="1:5" x14ac:dyDescent="0.25">
      <c r="A1987" s="73" t="s">
        <v>2875</v>
      </c>
      <c r="B1987" s="74" t="s">
        <v>2965</v>
      </c>
      <c r="C1987" s="75" t="s">
        <v>2966</v>
      </c>
      <c r="D1987" s="76">
        <v>180000</v>
      </c>
      <c r="E1987" s="77">
        <v>231000</v>
      </c>
    </row>
    <row r="1988" spans="1:5" x14ac:dyDescent="0.25">
      <c r="A1988" s="73" t="s">
        <v>2875</v>
      </c>
      <c r="B1988" s="74" t="s">
        <v>135</v>
      </c>
      <c r="C1988" s="75" t="s">
        <v>2967</v>
      </c>
      <c r="D1988" s="76">
        <v>152000</v>
      </c>
      <c r="E1988" s="77">
        <v>195000</v>
      </c>
    </row>
    <row r="1989" spans="1:5" x14ac:dyDescent="0.25">
      <c r="A1989" s="73" t="s">
        <v>2875</v>
      </c>
      <c r="B1989" s="74" t="s">
        <v>2968</v>
      </c>
      <c r="C1989" s="75" t="s">
        <v>2969</v>
      </c>
      <c r="D1989" s="76">
        <v>152000</v>
      </c>
      <c r="E1989" s="77">
        <v>195000</v>
      </c>
    </row>
    <row r="1990" spans="1:5" x14ac:dyDescent="0.25">
      <c r="A1990" s="73" t="s">
        <v>2875</v>
      </c>
      <c r="B1990" s="74" t="s">
        <v>2970</v>
      </c>
      <c r="C1990" s="75" t="s">
        <v>2971</v>
      </c>
      <c r="D1990" s="76">
        <v>158000</v>
      </c>
      <c r="E1990" s="77">
        <v>202000</v>
      </c>
    </row>
    <row r="1991" spans="1:5" x14ac:dyDescent="0.25">
      <c r="A1991" s="73" t="s">
        <v>2875</v>
      </c>
      <c r="B1991" s="74" t="s">
        <v>2972</v>
      </c>
      <c r="C1991" s="75" t="s">
        <v>2973</v>
      </c>
      <c r="D1991" s="76">
        <v>152000</v>
      </c>
      <c r="E1991" s="77">
        <v>195000</v>
      </c>
    </row>
    <row r="1992" spans="1:5" x14ac:dyDescent="0.25">
      <c r="A1992" s="73" t="s">
        <v>2875</v>
      </c>
      <c r="B1992" s="74" t="s">
        <v>2974</v>
      </c>
      <c r="C1992" s="75" t="s">
        <v>2975</v>
      </c>
      <c r="D1992" s="76">
        <v>261000</v>
      </c>
      <c r="E1992" s="77">
        <v>334000</v>
      </c>
    </row>
    <row r="1993" spans="1:5" x14ac:dyDescent="0.25">
      <c r="A1993" s="73" t="s">
        <v>2875</v>
      </c>
      <c r="B1993" s="74" t="s">
        <v>137</v>
      </c>
      <c r="C1993" s="75" t="s">
        <v>2976</v>
      </c>
      <c r="D1993" s="76">
        <v>171000</v>
      </c>
      <c r="E1993" s="77">
        <v>219000</v>
      </c>
    </row>
    <row r="1994" spans="1:5" x14ac:dyDescent="0.25">
      <c r="A1994" s="73" t="s">
        <v>2875</v>
      </c>
      <c r="B1994" s="74" t="s">
        <v>49</v>
      </c>
      <c r="C1994" s="75" t="s">
        <v>2977</v>
      </c>
      <c r="D1994" s="76">
        <v>152000</v>
      </c>
      <c r="E1994" s="77">
        <v>195000</v>
      </c>
    </row>
    <row r="1995" spans="1:5" x14ac:dyDescent="0.25">
      <c r="A1995" s="73" t="s">
        <v>2875</v>
      </c>
      <c r="B1995" s="74" t="s">
        <v>2978</v>
      </c>
      <c r="C1995" s="75" t="s">
        <v>2979</v>
      </c>
      <c r="D1995" s="76">
        <v>152000</v>
      </c>
      <c r="E1995" s="77">
        <v>195000</v>
      </c>
    </row>
    <row r="1996" spans="1:5" x14ac:dyDescent="0.25">
      <c r="A1996" s="73" t="s">
        <v>2875</v>
      </c>
      <c r="B1996" s="74" t="s">
        <v>2980</v>
      </c>
      <c r="C1996" s="75" t="s">
        <v>2981</v>
      </c>
      <c r="D1996" s="76">
        <v>152000</v>
      </c>
      <c r="E1996" s="77">
        <v>195000</v>
      </c>
    </row>
    <row r="1997" spans="1:5" x14ac:dyDescent="0.25">
      <c r="A1997" s="73" t="s">
        <v>2875</v>
      </c>
      <c r="B1997" s="74" t="s">
        <v>141</v>
      </c>
      <c r="C1997" s="75" t="s">
        <v>2982</v>
      </c>
      <c r="D1997" s="76">
        <v>152000</v>
      </c>
      <c r="E1997" s="77">
        <v>195000</v>
      </c>
    </row>
    <row r="1998" spans="1:5" x14ac:dyDescent="0.25">
      <c r="A1998" s="73" t="s">
        <v>2875</v>
      </c>
      <c r="B1998" s="74" t="s">
        <v>676</v>
      </c>
      <c r="C1998" s="75" t="s">
        <v>2983</v>
      </c>
      <c r="D1998" s="76">
        <v>152000</v>
      </c>
      <c r="E1998" s="77">
        <v>195000</v>
      </c>
    </row>
    <row r="1999" spans="1:5" x14ac:dyDescent="0.25">
      <c r="A1999" s="73" t="s">
        <v>2875</v>
      </c>
      <c r="B1999" s="74" t="s">
        <v>887</v>
      </c>
      <c r="C1999" s="75" t="s">
        <v>2984</v>
      </c>
      <c r="D1999" s="76">
        <v>152000</v>
      </c>
      <c r="E1999" s="77">
        <v>195000</v>
      </c>
    </row>
    <row r="2000" spans="1:5" x14ac:dyDescent="0.25">
      <c r="A2000" s="73" t="s">
        <v>2875</v>
      </c>
      <c r="B2000" s="74" t="s">
        <v>87</v>
      </c>
      <c r="C2000" s="75" t="s">
        <v>2985</v>
      </c>
      <c r="D2000" s="76">
        <v>195000</v>
      </c>
      <c r="E2000" s="77">
        <v>250000</v>
      </c>
    </row>
    <row r="2001" spans="1:5" x14ac:dyDescent="0.25">
      <c r="A2001" s="73" t="s">
        <v>2875</v>
      </c>
      <c r="B2001" s="74" t="s">
        <v>2986</v>
      </c>
      <c r="C2001" s="75" t="s">
        <v>2987</v>
      </c>
      <c r="D2001" s="76">
        <v>228000</v>
      </c>
      <c r="E2001" s="77">
        <v>291000</v>
      </c>
    </row>
    <row r="2002" spans="1:5" x14ac:dyDescent="0.25">
      <c r="A2002" s="73" t="s">
        <v>2875</v>
      </c>
      <c r="B2002" s="74" t="s">
        <v>2988</v>
      </c>
      <c r="C2002" s="75" t="s">
        <v>2989</v>
      </c>
      <c r="D2002" s="76">
        <v>152000</v>
      </c>
      <c r="E2002" s="77">
        <v>195000</v>
      </c>
    </row>
    <row r="2003" spans="1:5" x14ac:dyDescent="0.25">
      <c r="A2003" s="73" t="s">
        <v>2875</v>
      </c>
      <c r="B2003" s="74" t="s">
        <v>2990</v>
      </c>
      <c r="C2003" s="75" t="s">
        <v>2991</v>
      </c>
      <c r="D2003" s="76">
        <v>152000</v>
      </c>
      <c r="E2003" s="77">
        <v>195000</v>
      </c>
    </row>
    <row r="2004" spans="1:5" x14ac:dyDescent="0.25">
      <c r="A2004" s="73" t="s">
        <v>2875</v>
      </c>
      <c r="B2004" s="74" t="s">
        <v>2992</v>
      </c>
      <c r="C2004" s="75" t="s">
        <v>2993</v>
      </c>
      <c r="D2004" s="76">
        <v>152000</v>
      </c>
      <c r="E2004" s="77">
        <v>195000</v>
      </c>
    </row>
    <row r="2005" spans="1:5" x14ac:dyDescent="0.25">
      <c r="A2005" s="73" t="s">
        <v>2875</v>
      </c>
      <c r="B2005" s="74" t="s">
        <v>352</v>
      </c>
      <c r="C2005" s="75" t="s">
        <v>2994</v>
      </c>
      <c r="D2005" s="76">
        <v>190000</v>
      </c>
      <c r="E2005" s="77">
        <v>243000</v>
      </c>
    </row>
    <row r="2006" spans="1:5" x14ac:dyDescent="0.25">
      <c r="A2006" s="73" t="s">
        <v>2875</v>
      </c>
      <c r="B2006" s="74" t="s">
        <v>766</v>
      </c>
      <c r="C2006" s="75" t="s">
        <v>2995</v>
      </c>
      <c r="D2006" s="76">
        <v>152000</v>
      </c>
      <c r="E2006" s="77">
        <v>195000</v>
      </c>
    </row>
    <row r="2007" spans="1:5" x14ac:dyDescent="0.25">
      <c r="A2007" s="73" t="s">
        <v>2875</v>
      </c>
      <c r="B2007" s="74" t="s">
        <v>2996</v>
      </c>
      <c r="C2007" s="75" t="s">
        <v>2997</v>
      </c>
      <c r="D2007" s="76">
        <v>152000</v>
      </c>
      <c r="E2007" s="77">
        <v>195000</v>
      </c>
    </row>
    <row r="2008" spans="1:5" x14ac:dyDescent="0.25">
      <c r="A2008" s="73" t="s">
        <v>2875</v>
      </c>
      <c r="B2008" s="74" t="s">
        <v>2998</v>
      </c>
      <c r="C2008" s="75" t="s">
        <v>2999</v>
      </c>
      <c r="D2008" s="76">
        <v>152000</v>
      </c>
      <c r="E2008" s="77">
        <v>195000</v>
      </c>
    </row>
    <row r="2009" spans="1:5" x14ac:dyDescent="0.25">
      <c r="A2009" s="73" t="s">
        <v>2875</v>
      </c>
      <c r="B2009" s="74" t="s">
        <v>3000</v>
      </c>
      <c r="C2009" s="75" t="s">
        <v>3001</v>
      </c>
      <c r="D2009" s="76">
        <v>152000</v>
      </c>
      <c r="E2009" s="77">
        <v>195000</v>
      </c>
    </row>
    <row r="2010" spans="1:5" x14ac:dyDescent="0.25">
      <c r="A2010" s="73" t="s">
        <v>2875</v>
      </c>
      <c r="B2010" s="74" t="s">
        <v>2438</v>
      </c>
      <c r="C2010" s="75" t="s">
        <v>3002</v>
      </c>
      <c r="D2010" s="76">
        <v>152000</v>
      </c>
      <c r="E2010" s="77">
        <v>195000</v>
      </c>
    </row>
    <row r="2011" spans="1:5" x14ac:dyDescent="0.25">
      <c r="A2011" s="73" t="s">
        <v>2875</v>
      </c>
      <c r="B2011" s="74" t="s">
        <v>3003</v>
      </c>
      <c r="C2011" s="75" t="s">
        <v>3004</v>
      </c>
      <c r="D2011" s="76">
        <v>158000</v>
      </c>
      <c r="E2011" s="77">
        <v>202000</v>
      </c>
    </row>
    <row r="2012" spans="1:5" x14ac:dyDescent="0.25">
      <c r="A2012" s="73" t="s">
        <v>2875</v>
      </c>
      <c r="B2012" s="74" t="s">
        <v>3005</v>
      </c>
      <c r="C2012" s="75" t="s">
        <v>3006</v>
      </c>
      <c r="D2012" s="76">
        <v>152000</v>
      </c>
      <c r="E2012" s="77">
        <v>195000</v>
      </c>
    </row>
    <row r="2013" spans="1:5" x14ac:dyDescent="0.25">
      <c r="A2013" s="73" t="s">
        <v>2875</v>
      </c>
      <c r="B2013" s="74" t="s">
        <v>3007</v>
      </c>
      <c r="C2013" s="75" t="s">
        <v>3008</v>
      </c>
      <c r="D2013" s="76">
        <v>154000</v>
      </c>
      <c r="E2013" s="77">
        <v>197000</v>
      </c>
    </row>
    <row r="2014" spans="1:5" x14ac:dyDescent="0.25">
      <c r="A2014" s="73" t="s">
        <v>2875</v>
      </c>
      <c r="B2014" s="74" t="s">
        <v>3009</v>
      </c>
      <c r="C2014" s="75" t="s">
        <v>3010</v>
      </c>
      <c r="D2014" s="76">
        <v>190000</v>
      </c>
      <c r="E2014" s="77">
        <v>243000</v>
      </c>
    </row>
    <row r="2015" spans="1:5" x14ac:dyDescent="0.25">
      <c r="A2015" s="73" t="s">
        <v>2875</v>
      </c>
      <c r="B2015" s="74" t="s">
        <v>3011</v>
      </c>
      <c r="C2015" s="75" t="s">
        <v>3012</v>
      </c>
      <c r="D2015" s="76">
        <v>152000</v>
      </c>
      <c r="E2015" s="77">
        <v>195000</v>
      </c>
    </row>
    <row r="2016" spans="1:5" x14ac:dyDescent="0.25">
      <c r="A2016" s="73" t="s">
        <v>2875</v>
      </c>
      <c r="B2016" s="74" t="s">
        <v>3013</v>
      </c>
      <c r="C2016" s="75" t="s">
        <v>3014</v>
      </c>
      <c r="D2016" s="76">
        <v>152000</v>
      </c>
      <c r="E2016" s="77">
        <v>195000</v>
      </c>
    </row>
    <row r="2017" spans="1:5" x14ac:dyDescent="0.25">
      <c r="A2017" s="73" t="s">
        <v>2875</v>
      </c>
      <c r="B2017" s="74" t="s">
        <v>937</v>
      </c>
      <c r="C2017" s="75" t="s">
        <v>3015</v>
      </c>
      <c r="D2017" s="76">
        <v>209000</v>
      </c>
      <c r="E2017" s="77">
        <v>268000</v>
      </c>
    </row>
    <row r="2018" spans="1:5" x14ac:dyDescent="0.25">
      <c r="A2018" s="73" t="s">
        <v>2875</v>
      </c>
      <c r="B2018" s="74" t="s">
        <v>163</v>
      </c>
      <c r="C2018" s="75" t="s">
        <v>3016</v>
      </c>
      <c r="D2018" s="76">
        <v>152000</v>
      </c>
      <c r="E2018" s="77">
        <v>195000</v>
      </c>
    </row>
    <row r="2019" spans="1:5" x14ac:dyDescent="0.25">
      <c r="A2019" s="73" t="s">
        <v>2875</v>
      </c>
      <c r="B2019" s="74" t="s">
        <v>3017</v>
      </c>
      <c r="C2019" s="75" t="s">
        <v>3018</v>
      </c>
      <c r="D2019" s="76">
        <v>227000</v>
      </c>
      <c r="E2019" s="77">
        <v>291000</v>
      </c>
    </row>
    <row r="2020" spans="1:5" x14ac:dyDescent="0.25">
      <c r="A2020" s="73" t="s">
        <v>2875</v>
      </c>
      <c r="B2020" s="74" t="s">
        <v>948</v>
      </c>
      <c r="C2020" s="75" t="s">
        <v>3019</v>
      </c>
      <c r="D2020" s="76">
        <v>152000</v>
      </c>
      <c r="E2020" s="77">
        <v>195000</v>
      </c>
    </row>
    <row r="2021" spans="1:5" x14ac:dyDescent="0.25">
      <c r="A2021" s="73" t="s">
        <v>2875</v>
      </c>
      <c r="B2021" s="74" t="s">
        <v>1583</v>
      </c>
      <c r="C2021" s="75" t="s">
        <v>3020</v>
      </c>
      <c r="D2021" s="76">
        <v>152000</v>
      </c>
      <c r="E2021" s="77">
        <v>195000</v>
      </c>
    </row>
    <row r="2022" spans="1:5" x14ac:dyDescent="0.25">
      <c r="A2022" s="73" t="s">
        <v>2875</v>
      </c>
      <c r="B2022" s="74" t="s">
        <v>3021</v>
      </c>
      <c r="C2022" s="75" t="s">
        <v>3022</v>
      </c>
      <c r="D2022" s="76">
        <v>152000</v>
      </c>
      <c r="E2022" s="77">
        <v>195000</v>
      </c>
    </row>
    <row r="2023" spans="1:5" x14ac:dyDescent="0.25">
      <c r="A2023" s="73" t="s">
        <v>3023</v>
      </c>
      <c r="B2023" s="74" t="s">
        <v>3024</v>
      </c>
      <c r="C2023" s="75" t="s">
        <v>3025</v>
      </c>
      <c r="D2023" s="76">
        <v>261000</v>
      </c>
      <c r="E2023" s="77">
        <v>334000</v>
      </c>
    </row>
    <row r="2024" spans="1:5" x14ac:dyDescent="0.25">
      <c r="A2024" s="73" t="s">
        <v>3023</v>
      </c>
      <c r="B2024" s="74" t="s">
        <v>1528</v>
      </c>
      <c r="C2024" s="75" t="s">
        <v>3025</v>
      </c>
      <c r="D2024" s="76">
        <v>251000</v>
      </c>
      <c r="E2024" s="77">
        <v>321000</v>
      </c>
    </row>
    <row r="2025" spans="1:5" x14ac:dyDescent="0.25">
      <c r="A2025" s="73" t="s">
        <v>3023</v>
      </c>
      <c r="B2025" s="74" t="s">
        <v>3026</v>
      </c>
      <c r="C2025" s="75" t="s">
        <v>3027</v>
      </c>
      <c r="D2025" s="76">
        <v>203000</v>
      </c>
      <c r="E2025" s="77">
        <v>260000</v>
      </c>
    </row>
    <row r="2026" spans="1:5" x14ac:dyDescent="0.25">
      <c r="A2026" s="73" t="s">
        <v>3023</v>
      </c>
      <c r="B2026" s="74" t="s">
        <v>1408</v>
      </c>
      <c r="C2026" s="75" t="s">
        <v>3028</v>
      </c>
      <c r="D2026" s="76">
        <v>152000</v>
      </c>
      <c r="E2026" s="77">
        <v>195000</v>
      </c>
    </row>
    <row r="2027" spans="1:5" x14ac:dyDescent="0.25">
      <c r="A2027" s="73" t="s">
        <v>3023</v>
      </c>
      <c r="B2027" s="74" t="s">
        <v>1092</v>
      </c>
      <c r="C2027" s="75" t="s">
        <v>2081</v>
      </c>
      <c r="D2027" s="76">
        <v>223000</v>
      </c>
      <c r="E2027" s="77">
        <v>286000</v>
      </c>
    </row>
    <row r="2028" spans="1:5" x14ac:dyDescent="0.25">
      <c r="A2028" s="73" t="s">
        <v>3023</v>
      </c>
      <c r="B2028" s="74" t="s">
        <v>3029</v>
      </c>
      <c r="C2028" s="75" t="s">
        <v>2082</v>
      </c>
      <c r="D2028" s="76">
        <v>214000</v>
      </c>
      <c r="E2028" s="77">
        <v>274000</v>
      </c>
    </row>
    <row r="2029" spans="1:5" x14ac:dyDescent="0.25">
      <c r="A2029" s="73" t="s">
        <v>3023</v>
      </c>
      <c r="B2029" s="74" t="s">
        <v>496</v>
      </c>
      <c r="C2029" s="75" t="s">
        <v>3030</v>
      </c>
      <c r="D2029" s="76">
        <v>152000</v>
      </c>
      <c r="E2029" s="77">
        <v>195000</v>
      </c>
    </row>
    <row r="2030" spans="1:5" x14ac:dyDescent="0.25">
      <c r="A2030" s="73" t="s">
        <v>3023</v>
      </c>
      <c r="B2030" s="74" t="s">
        <v>3031</v>
      </c>
      <c r="C2030" s="75" t="s">
        <v>3032</v>
      </c>
      <c r="D2030" s="76">
        <v>152000</v>
      </c>
      <c r="E2030" s="77">
        <v>195000</v>
      </c>
    </row>
    <row r="2031" spans="1:5" x14ac:dyDescent="0.25">
      <c r="A2031" s="73" t="s">
        <v>3023</v>
      </c>
      <c r="B2031" s="74" t="s">
        <v>3033</v>
      </c>
      <c r="C2031" s="75" t="s">
        <v>3034</v>
      </c>
      <c r="D2031" s="76">
        <v>152000</v>
      </c>
      <c r="E2031" s="77">
        <v>195000</v>
      </c>
    </row>
    <row r="2032" spans="1:5" x14ac:dyDescent="0.25">
      <c r="A2032" s="73" t="s">
        <v>3023</v>
      </c>
      <c r="B2032" s="74" t="s">
        <v>3035</v>
      </c>
      <c r="C2032" s="75" t="s">
        <v>3036</v>
      </c>
      <c r="D2032" s="76">
        <v>152000</v>
      </c>
      <c r="E2032" s="77">
        <v>195000</v>
      </c>
    </row>
    <row r="2033" spans="1:5" x14ac:dyDescent="0.25">
      <c r="A2033" s="73" t="s">
        <v>3023</v>
      </c>
      <c r="B2033" s="74" t="s">
        <v>3037</v>
      </c>
      <c r="C2033" s="75" t="s">
        <v>3038</v>
      </c>
      <c r="D2033" s="76">
        <v>166000</v>
      </c>
      <c r="E2033" s="77">
        <v>213000</v>
      </c>
    </row>
    <row r="2034" spans="1:5" x14ac:dyDescent="0.25">
      <c r="A2034" s="73" t="s">
        <v>3023</v>
      </c>
      <c r="B2034" s="74" t="s">
        <v>3039</v>
      </c>
      <c r="C2034" s="75" t="s">
        <v>3040</v>
      </c>
      <c r="D2034" s="76">
        <v>158000</v>
      </c>
      <c r="E2034" s="77">
        <v>202000</v>
      </c>
    </row>
    <row r="2035" spans="1:5" x14ac:dyDescent="0.25">
      <c r="A2035" s="73" t="s">
        <v>3023</v>
      </c>
      <c r="B2035" s="74" t="s">
        <v>763</v>
      </c>
      <c r="C2035" s="75" t="s">
        <v>3041</v>
      </c>
      <c r="D2035" s="76">
        <v>152000</v>
      </c>
      <c r="E2035" s="77">
        <v>195000</v>
      </c>
    </row>
    <row r="2036" spans="1:5" x14ac:dyDescent="0.25">
      <c r="A2036" s="73" t="s">
        <v>3023</v>
      </c>
      <c r="B2036" s="74" t="s">
        <v>3042</v>
      </c>
      <c r="C2036" s="75" t="s">
        <v>3043</v>
      </c>
      <c r="D2036" s="76">
        <v>152000</v>
      </c>
      <c r="E2036" s="77">
        <v>195000</v>
      </c>
    </row>
    <row r="2037" spans="1:5" x14ac:dyDescent="0.25">
      <c r="A2037" s="73" t="s">
        <v>3023</v>
      </c>
      <c r="B2037" s="74" t="s">
        <v>3044</v>
      </c>
      <c r="C2037" s="75" t="s">
        <v>3045</v>
      </c>
      <c r="D2037" s="76">
        <v>152000</v>
      </c>
      <c r="E2037" s="77">
        <v>195000</v>
      </c>
    </row>
    <row r="2038" spans="1:5" x14ac:dyDescent="0.25">
      <c r="A2038" s="73" t="s">
        <v>3023</v>
      </c>
      <c r="B2038" s="74" t="s">
        <v>3046</v>
      </c>
      <c r="C2038" s="75" t="s">
        <v>3047</v>
      </c>
      <c r="D2038" s="76">
        <v>152000</v>
      </c>
      <c r="E2038" s="77">
        <v>195000</v>
      </c>
    </row>
    <row r="2039" spans="1:5" x14ac:dyDescent="0.25">
      <c r="A2039" s="73" t="s">
        <v>3023</v>
      </c>
      <c r="B2039" s="74" t="s">
        <v>3048</v>
      </c>
      <c r="C2039" s="75" t="s">
        <v>3049</v>
      </c>
      <c r="D2039" s="76">
        <v>200000</v>
      </c>
      <c r="E2039" s="77">
        <v>255000</v>
      </c>
    </row>
    <row r="2040" spans="1:5" x14ac:dyDescent="0.25">
      <c r="A2040" s="73" t="s">
        <v>3023</v>
      </c>
      <c r="B2040" s="74" t="s">
        <v>2770</v>
      </c>
      <c r="C2040" s="75" t="s">
        <v>3050</v>
      </c>
      <c r="D2040" s="76">
        <v>152000</v>
      </c>
      <c r="E2040" s="77">
        <v>195000</v>
      </c>
    </row>
    <row r="2041" spans="1:5" x14ac:dyDescent="0.25">
      <c r="A2041" s="73" t="s">
        <v>3023</v>
      </c>
      <c r="B2041" s="74" t="s">
        <v>3051</v>
      </c>
      <c r="C2041" s="75" t="s">
        <v>3052</v>
      </c>
      <c r="D2041" s="76">
        <v>152000</v>
      </c>
      <c r="E2041" s="77">
        <v>195000</v>
      </c>
    </row>
    <row r="2042" spans="1:5" x14ac:dyDescent="0.25">
      <c r="A2042" s="73" t="s">
        <v>3023</v>
      </c>
      <c r="B2042" s="74" t="s">
        <v>3053</v>
      </c>
      <c r="C2042" s="75" t="s">
        <v>3054</v>
      </c>
      <c r="D2042" s="76">
        <v>152000</v>
      </c>
      <c r="E2042" s="77">
        <v>195000</v>
      </c>
    </row>
    <row r="2043" spans="1:5" x14ac:dyDescent="0.25">
      <c r="A2043" s="73" t="s">
        <v>3023</v>
      </c>
      <c r="B2043" s="74" t="s">
        <v>2462</v>
      </c>
      <c r="C2043" s="75" t="s">
        <v>3055</v>
      </c>
      <c r="D2043" s="76">
        <v>152000</v>
      </c>
      <c r="E2043" s="77">
        <v>195000</v>
      </c>
    </row>
    <row r="2044" spans="1:5" x14ac:dyDescent="0.25">
      <c r="A2044" s="73" t="s">
        <v>3023</v>
      </c>
      <c r="B2044" s="74" t="s">
        <v>274</v>
      </c>
      <c r="C2044" s="75" t="s">
        <v>3056</v>
      </c>
      <c r="D2044" s="76">
        <v>152000</v>
      </c>
      <c r="E2044" s="77">
        <v>195000</v>
      </c>
    </row>
    <row r="2045" spans="1:5" x14ac:dyDescent="0.25">
      <c r="A2045" s="73" t="s">
        <v>3023</v>
      </c>
      <c r="B2045" s="74" t="s">
        <v>3057</v>
      </c>
      <c r="C2045" s="75" t="s">
        <v>3058</v>
      </c>
      <c r="D2045" s="76">
        <v>152000</v>
      </c>
      <c r="E2045" s="77">
        <v>195000</v>
      </c>
    </row>
    <row r="2046" spans="1:5" x14ac:dyDescent="0.25">
      <c r="A2046" s="73" t="s">
        <v>3023</v>
      </c>
      <c r="B2046" s="74" t="s">
        <v>3059</v>
      </c>
      <c r="C2046" s="75" t="s">
        <v>3060</v>
      </c>
      <c r="D2046" s="76">
        <v>152000</v>
      </c>
      <c r="E2046" s="77">
        <v>195000</v>
      </c>
    </row>
    <row r="2047" spans="1:5" x14ac:dyDescent="0.25">
      <c r="A2047" s="73" t="s">
        <v>3023</v>
      </c>
      <c r="B2047" s="74" t="s">
        <v>3061</v>
      </c>
      <c r="C2047" s="75" t="s">
        <v>3062</v>
      </c>
      <c r="D2047" s="76">
        <v>152000</v>
      </c>
      <c r="E2047" s="77">
        <v>195000</v>
      </c>
    </row>
    <row r="2048" spans="1:5" x14ac:dyDescent="0.25">
      <c r="A2048" s="73" t="s">
        <v>3023</v>
      </c>
      <c r="B2048" s="74" t="s">
        <v>3063</v>
      </c>
      <c r="C2048" s="75" t="s">
        <v>3064</v>
      </c>
      <c r="D2048" s="76">
        <v>152000</v>
      </c>
      <c r="E2048" s="77">
        <v>195000</v>
      </c>
    </row>
    <row r="2049" spans="1:5" x14ac:dyDescent="0.25">
      <c r="A2049" s="73" t="s">
        <v>3023</v>
      </c>
      <c r="B2049" s="74" t="s">
        <v>336</v>
      </c>
      <c r="C2049" s="75" t="s">
        <v>3065</v>
      </c>
      <c r="D2049" s="76">
        <v>152000</v>
      </c>
      <c r="E2049" s="77">
        <v>195000</v>
      </c>
    </row>
    <row r="2050" spans="1:5" x14ac:dyDescent="0.25">
      <c r="A2050" s="73" t="s">
        <v>3023</v>
      </c>
      <c r="B2050" s="74" t="s">
        <v>1054</v>
      </c>
      <c r="C2050" s="75" t="s">
        <v>3066</v>
      </c>
      <c r="D2050" s="76">
        <v>152000</v>
      </c>
      <c r="E2050" s="77">
        <v>195000</v>
      </c>
    </row>
    <row r="2051" spans="1:5" x14ac:dyDescent="0.25">
      <c r="A2051" s="73" t="s">
        <v>3023</v>
      </c>
      <c r="B2051" s="74" t="s">
        <v>771</v>
      </c>
      <c r="C2051" s="75" t="s">
        <v>3067</v>
      </c>
      <c r="D2051" s="76">
        <v>152000</v>
      </c>
      <c r="E2051" s="77">
        <v>195000</v>
      </c>
    </row>
    <row r="2052" spans="1:5" x14ac:dyDescent="0.25">
      <c r="A2052" s="73" t="s">
        <v>3023</v>
      </c>
      <c r="B2052" s="74" t="s">
        <v>3068</v>
      </c>
      <c r="C2052" s="75" t="s">
        <v>3069</v>
      </c>
      <c r="D2052" s="76">
        <v>234000</v>
      </c>
      <c r="E2052" s="77">
        <v>300000</v>
      </c>
    </row>
    <row r="2053" spans="1:5" x14ac:dyDescent="0.25">
      <c r="A2053" s="73" t="s">
        <v>3023</v>
      </c>
      <c r="B2053" s="74" t="s">
        <v>1038</v>
      </c>
      <c r="C2053" s="75" t="s">
        <v>3070</v>
      </c>
      <c r="D2053" s="76">
        <v>166000</v>
      </c>
      <c r="E2053" s="77">
        <v>213000</v>
      </c>
    </row>
    <row r="2054" spans="1:5" x14ac:dyDescent="0.25">
      <c r="A2054" s="73" t="s">
        <v>3023</v>
      </c>
      <c r="B2054" s="74" t="s">
        <v>1064</v>
      </c>
      <c r="C2054" s="75" t="s">
        <v>3071</v>
      </c>
      <c r="D2054" s="76">
        <v>190000</v>
      </c>
      <c r="E2054" s="77">
        <v>243000</v>
      </c>
    </row>
    <row r="2055" spans="1:5" x14ac:dyDescent="0.25">
      <c r="A2055" s="73" t="s">
        <v>3023</v>
      </c>
      <c r="B2055" s="74" t="s">
        <v>3072</v>
      </c>
      <c r="C2055" s="75" t="s">
        <v>3073</v>
      </c>
      <c r="D2055" s="76">
        <v>176000</v>
      </c>
      <c r="E2055" s="77">
        <v>225000</v>
      </c>
    </row>
    <row r="2056" spans="1:5" x14ac:dyDescent="0.25">
      <c r="A2056" s="73" t="s">
        <v>3023</v>
      </c>
      <c r="B2056" s="74" t="s">
        <v>1707</v>
      </c>
      <c r="C2056" s="75" t="s">
        <v>3074</v>
      </c>
      <c r="D2056" s="76">
        <v>152000</v>
      </c>
      <c r="E2056" s="77">
        <v>195000</v>
      </c>
    </row>
    <row r="2057" spans="1:5" x14ac:dyDescent="0.25">
      <c r="A2057" s="73" t="s">
        <v>3023</v>
      </c>
      <c r="B2057" s="74" t="s">
        <v>3075</v>
      </c>
      <c r="C2057" s="75" t="s">
        <v>3076</v>
      </c>
      <c r="D2057" s="76">
        <v>152000</v>
      </c>
      <c r="E2057" s="77">
        <v>195000</v>
      </c>
    </row>
    <row r="2058" spans="1:5" x14ac:dyDescent="0.25">
      <c r="A2058" s="73" t="s">
        <v>3023</v>
      </c>
      <c r="B2058" s="74" t="s">
        <v>890</v>
      </c>
      <c r="C2058" s="75" t="s">
        <v>3077</v>
      </c>
      <c r="D2058" s="76">
        <v>152000</v>
      </c>
      <c r="E2058" s="77">
        <v>195000</v>
      </c>
    </row>
    <row r="2059" spans="1:5" x14ac:dyDescent="0.25">
      <c r="A2059" s="73" t="s">
        <v>3023</v>
      </c>
      <c r="B2059" s="74" t="s">
        <v>2094</v>
      </c>
      <c r="C2059" s="75" t="s">
        <v>3078</v>
      </c>
      <c r="D2059" s="76">
        <v>152000</v>
      </c>
      <c r="E2059" s="77">
        <v>195000</v>
      </c>
    </row>
    <row r="2060" spans="1:5" x14ac:dyDescent="0.25">
      <c r="A2060" s="73" t="s">
        <v>3023</v>
      </c>
      <c r="B2060" s="74" t="s">
        <v>3079</v>
      </c>
      <c r="C2060" s="75" t="s">
        <v>3080</v>
      </c>
      <c r="D2060" s="76">
        <v>152000</v>
      </c>
      <c r="E2060" s="77">
        <v>195000</v>
      </c>
    </row>
    <row r="2061" spans="1:5" x14ac:dyDescent="0.25">
      <c r="A2061" s="73" t="s">
        <v>3023</v>
      </c>
      <c r="B2061" s="74" t="s">
        <v>2185</v>
      </c>
      <c r="C2061" s="75" t="s">
        <v>3081</v>
      </c>
      <c r="D2061" s="76">
        <v>152000</v>
      </c>
      <c r="E2061" s="77">
        <v>195000</v>
      </c>
    </row>
    <row r="2062" spans="1:5" x14ac:dyDescent="0.25">
      <c r="A2062" s="73" t="s">
        <v>3023</v>
      </c>
      <c r="B2062" s="74" t="s">
        <v>1156</v>
      </c>
      <c r="C2062" s="75" t="s">
        <v>3082</v>
      </c>
      <c r="D2062" s="76">
        <v>152000</v>
      </c>
      <c r="E2062" s="77">
        <v>195000</v>
      </c>
    </row>
    <row r="2063" spans="1:5" x14ac:dyDescent="0.25">
      <c r="A2063" s="73" t="s">
        <v>3023</v>
      </c>
      <c r="B2063" s="74" t="s">
        <v>3083</v>
      </c>
      <c r="C2063" s="75" t="s">
        <v>3084</v>
      </c>
      <c r="D2063" s="76">
        <v>152000</v>
      </c>
      <c r="E2063" s="77">
        <v>195000</v>
      </c>
    </row>
    <row r="2064" spans="1:5" x14ac:dyDescent="0.25">
      <c r="A2064" s="73" t="s">
        <v>3023</v>
      </c>
      <c r="B2064" s="74" t="s">
        <v>3085</v>
      </c>
      <c r="C2064" s="75" t="s">
        <v>3086</v>
      </c>
      <c r="D2064" s="76">
        <v>152000</v>
      </c>
      <c r="E2064" s="77">
        <v>195000</v>
      </c>
    </row>
    <row r="2065" spans="1:5" x14ac:dyDescent="0.25">
      <c r="A2065" s="73" t="s">
        <v>3023</v>
      </c>
      <c r="B2065" s="74" t="s">
        <v>1563</v>
      </c>
      <c r="C2065" s="75" t="s">
        <v>3087</v>
      </c>
      <c r="D2065" s="76">
        <v>152000</v>
      </c>
      <c r="E2065" s="77">
        <v>195000</v>
      </c>
    </row>
    <row r="2066" spans="1:5" x14ac:dyDescent="0.25">
      <c r="A2066" s="73" t="s">
        <v>3023</v>
      </c>
      <c r="B2066" s="74" t="s">
        <v>3088</v>
      </c>
      <c r="C2066" s="75" t="s">
        <v>3089</v>
      </c>
      <c r="D2066" s="76">
        <v>152000</v>
      </c>
      <c r="E2066" s="77">
        <v>195000</v>
      </c>
    </row>
    <row r="2067" spans="1:5" x14ac:dyDescent="0.25">
      <c r="A2067" s="73" t="s">
        <v>3023</v>
      </c>
      <c r="B2067" s="74" t="s">
        <v>1071</v>
      </c>
      <c r="C2067" s="75" t="s">
        <v>3090</v>
      </c>
      <c r="D2067" s="76">
        <v>247000</v>
      </c>
      <c r="E2067" s="77">
        <v>316000</v>
      </c>
    </row>
    <row r="2068" spans="1:5" x14ac:dyDescent="0.25">
      <c r="A2068" s="73" t="s">
        <v>3023</v>
      </c>
      <c r="B2068" s="74" t="s">
        <v>2192</v>
      </c>
      <c r="C2068" s="75" t="s">
        <v>3091</v>
      </c>
      <c r="D2068" s="76">
        <v>152000</v>
      </c>
      <c r="E2068" s="77">
        <v>195000</v>
      </c>
    </row>
    <row r="2069" spans="1:5" x14ac:dyDescent="0.25">
      <c r="A2069" s="73" t="s">
        <v>3023</v>
      </c>
      <c r="B2069" s="74" t="s">
        <v>3092</v>
      </c>
      <c r="C2069" s="75" t="s">
        <v>3093</v>
      </c>
      <c r="D2069" s="76">
        <v>170000</v>
      </c>
      <c r="E2069" s="77">
        <v>218000</v>
      </c>
    </row>
    <row r="2070" spans="1:5" x14ac:dyDescent="0.25">
      <c r="A2070" s="73" t="s">
        <v>3023</v>
      </c>
      <c r="B2070" s="74" t="s">
        <v>3094</v>
      </c>
      <c r="C2070" s="75" t="s">
        <v>3095</v>
      </c>
      <c r="D2070" s="76">
        <v>152000</v>
      </c>
      <c r="E2070" s="77">
        <v>195000</v>
      </c>
    </row>
    <row r="2071" spans="1:5" x14ac:dyDescent="0.25">
      <c r="A2071" s="73" t="s">
        <v>3023</v>
      </c>
      <c r="B2071" s="74" t="s">
        <v>3096</v>
      </c>
      <c r="C2071" s="75" t="s">
        <v>3097</v>
      </c>
      <c r="D2071" s="76">
        <v>152000</v>
      </c>
      <c r="E2071" s="77">
        <v>195000</v>
      </c>
    </row>
    <row r="2072" spans="1:5" x14ac:dyDescent="0.25">
      <c r="A2072" s="73" t="s">
        <v>3023</v>
      </c>
      <c r="B2072" s="74" t="s">
        <v>3098</v>
      </c>
      <c r="C2072" s="75" t="s">
        <v>3099</v>
      </c>
      <c r="D2072" s="76">
        <v>152000</v>
      </c>
      <c r="E2072" s="77">
        <v>195000</v>
      </c>
    </row>
    <row r="2073" spans="1:5" x14ac:dyDescent="0.25">
      <c r="A2073" s="73" t="s">
        <v>3023</v>
      </c>
      <c r="B2073" s="74" t="s">
        <v>3100</v>
      </c>
      <c r="C2073" s="75" t="s">
        <v>3101</v>
      </c>
      <c r="D2073" s="76">
        <v>200000</v>
      </c>
      <c r="E2073" s="77">
        <v>255000</v>
      </c>
    </row>
    <row r="2074" spans="1:5" x14ac:dyDescent="0.25">
      <c r="A2074" s="73" t="s">
        <v>3023</v>
      </c>
      <c r="B2074" s="74" t="s">
        <v>1195</v>
      </c>
      <c r="C2074" s="75" t="s">
        <v>3102</v>
      </c>
      <c r="D2074" s="76">
        <v>152000</v>
      </c>
      <c r="E2074" s="77">
        <v>195000</v>
      </c>
    </row>
    <row r="2075" spans="1:5" x14ac:dyDescent="0.25">
      <c r="A2075" s="73" t="s">
        <v>3023</v>
      </c>
      <c r="B2075" s="74" t="s">
        <v>3103</v>
      </c>
      <c r="C2075" s="75" t="s">
        <v>3104</v>
      </c>
      <c r="D2075" s="76">
        <v>247000</v>
      </c>
      <c r="E2075" s="77">
        <v>316000</v>
      </c>
    </row>
    <row r="2076" spans="1:5" x14ac:dyDescent="0.25">
      <c r="A2076" s="73" t="s">
        <v>3105</v>
      </c>
      <c r="B2076" s="74" t="s">
        <v>3106</v>
      </c>
      <c r="C2076" s="75" t="s">
        <v>3107</v>
      </c>
      <c r="D2076" s="76">
        <v>145000</v>
      </c>
      <c r="E2076" s="77">
        <v>185000</v>
      </c>
    </row>
    <row r="2077" spans="1:5" x14ac:dyDescent="0.25">
      <c r="A2077" s="73" t="s">
        <v>3105</v>
      </c>
      <c r="B2077" s="74" t="s">
        <v>596</v>
      </c>
      <c r="C2077" s="75" t="s">
        <v>3107</v>
      </c>
      <c r="D2077" s="76">
        <v>130000</v>
      </c>
      <c r="E2077" s="77">
        <v>167000</v>
      </c>
    </row>
    <row r="2078" spans="1:5" x14ac:dyDescent="0.25">
      <c r="A2078" s="73" t="s">
        <v>3105</v>
      </c>
      <c r="B2078" s="74" t="s">
        <v>296</v>
      </c>
      <c r="C2078" s="75" t="s">
        <v>3108</v>
      </c>
      <c r="D2078" s="76">
        <v>127000</v>
      </c>
      <c r="E2078" s="77">
        <v>163000</v>
      </c>
    </row>
    <row r="2079" spans="1:5" x14ac:dyDescent="0.25">
      <c r="A2079" s="73" t="s">
        <v>3105</v>
      </c>
      <c r="B2079" s="74" t="s">
        <v>1071</v>
      </c>
      <c r="C2079" s="75" t="s">
        <v>3108</v>
      </c>
      <c r="D2079" s="76">
        <v>127000</v>
      </c>
      <c r="E2079" s="77">
        <v>163000</v>
      </c>
    </row>
    <row r="2080" spans="1:5" x14ac:dyDescent="0.25">
      <c r="A2080" s="73" t="s">
        <v>3105</v>
      </c>
      <c r="B2080" s="74" t="s">
        <v>97</v>
      </c>
      <c r="C2080" s="75" t="s">
        <v>1182</v>
      </c>
      <c r="D2080" s="76">
        <v>158000</v>
      </c>
      <c r="E2080" s="77">
        <v>202000</v>
      </c>
    </row>
    <row r="2081" spans="1:5" x14ac:dyDescent="0.25">
      <c r="A2081" s="73" t="s">
        <v>3105</v>
      </c>
      <c r="B2081" s="74" t="s">
        <v>3109</v>
      </c>
      <c r="C2081" s="75" t="s">
        <v>1182</v>
      </c>
      <c r="D2081" s="76">
        <v>151000</v>
      </c>
      <c r="E2081" s="77">
        <v>193000</v>
      </c>
    </row>
    <row r="2082" spans="1:5" x14ac:dyDescent="0.25">
      <c r="A2082" s="73" t="s">
        <v>3105</v>
      </c>
      <c r="B2082" s="74" t="s">
        <v>707</v>
      </c>
      <c r="C2082" s="75" t="s">
        <v>1182</v>
      </c>
      <c r="D2082" s="76">
        <v>150000</v>
      </c>
      <c r="E2082" s="77">
        <v>192000</v>
      </c>
    </row>
    <row r="2083" spans="1:5" x14ac:dyDescent="0.25">
      <c r="A2083" s="73" t="s">
        <v>3105</v>
      </c>
      <c r="B2083" s="74" t="s">
        <v>937</v>
      </c>
      <c r="C2083" s="75" t="s">
        <v>1182</v>
      </c>
      <c r="D2083" s="76">
        <v>178000</v>
      </c>
      <c r="E2083" s="77">
        <v>228000</v>
      </c>
    </row>
    <row r="2084" spans="1:5" x14ac:dyDescent="0.25">
      <c r="A2084" s="73" t="s">
        <v>3105</v>
      </c>
      <c r="B2084" s="74" t="s">
        <v>1087</v>
      </c>
      <c r="C2084" s="75" t="s">
        <v>3110</v>
      </c>
      <c r="D2084" s="76">
        <v>122000</v>
      </c>
      <c r="E2084" s="77">
        <v>156000</v>
      </c>
    </row>
    <row r="2085" spans="1:5" x14ac:dyDescent="0.25">
      <c r="A2085" s="73" t="s">
        <v>3105</v>
      </c>
      <c r="B2085" s="74" t="s">
        <v>3111</v>
      </c>
      <c r="C2085" s="75" t="s">
        <v>3112</v>
      </c>
      <c r="D2085" s="76">
        <v>133000</v>
      </c>
      <c r="E2085" s="77">
        <v>170000</v>
      </c>
    </row>
    <row r="2086" spans="1:5" x14ac:dyDescent="0.25">
      <c r="A2086" s="73" t="s">
        <v>3105</v>
      </c>
      <c r="B2086" s="74" t="s">
        <v>3113</v>
      </c>
      <c r="C2086" s="75" t="s">
        <v>3112</v>
      </c>
      <c r="D2086" s="76">
        <v>210000</v>
      </c>
      <c r="E2086" s="77">
        <v>269000</v>
      </c>
    </row>
    <row r="2087" spans="1:5" x14ac:dyDescent="0.25">
      <c r="A2087" s="73" t="s">
        <v>3105</v>
      </c>
      <c r="B2087" s="74" t="s">
        <v>464</v>
      </c>
      <c r="C2087" s="75" t="s">
        <v>3112</v>
      </c>
      <c r="D2087" s="76">
        <v>135000</v>
      </c>
      <c r="E2087" s="77">
        <v>173000</v>
      </c>
    </row>
    <row r="2088" spans="1:5" x14ac:dyDescent="0.25">
      <c r="A2088" s="73" t="s">
        <v>3105</v>
      </c>
      <c r="B2088" s="74" t="s">
        <v>3114</v>
      </c>
      <c r="C2088" s="75" t="s">
        <v>3112</v>
      </c>
      <c r="D2088" s="76">
        <v>133000</v>
      </c>
      <c r="E2088" s="77">
        <v>170000</v>
      </c>
    </row>
    <row r="2089" spans="1:5" x14ac:dyDescent="0.25">
      <c r="A2089" s="73" t="s">
        <v>3105</v>
      </c>
      <c r="B2089" s="74" t="s">
        <v>3115</v>
      </c>
      <c r="C2089" s="75" t="s">
        <v>3112</v>
      </c>
      <c r="D2089" s="76">
        <v>173000</v>
      </c>
      <c r="E2089" s="77">
        <v>222000</v>
      </c>
    </row>
    <row r="2090" spans="1:5" x14ac:dyDescent="0.25">
      <c r="A2090" s="73" t="s">
        <v>3105</v>
      </c>
      <c r="B2090" s="74" t="s">
        <v>1211</v>
      </c>
      <c r="C2090" s="75" t="s">
        <v>3116</v>
      </c>
      <c r="D2090" s="76">
        <v>245000</v>
      </c>
      <c r="E2090" s="77">
        <v>314000</v>
      </c>
    </row>
    <row r="2091" spans="1:5" x14ac:dyDescent="0.25">
      <c r="A2091" s="73" t="s">
        <v>3105</v>
      </c>
      <c r="B2091" s="74" t="s">
        <v>601</v>
      </c>
      <c r="C2091" s="75" t="s">
        <v>3116</v>
      </c>
      <c r="D2091" s="76">
        <v>171000</v>
      </c>
      <c r="E2091" s="77">
        <v>219000</v>
      </c>
    </row>
    <row r="2092" spans="1:5" x14ac:dyDescent="0.25">
      <c r="A2092" s="73" t="s">
        <v>3105</v>
      </c>
      <c r="B2092" s="74" t="s">
        <v>133</v>
      </c>
      <c r="C2092" s="75" t="s">
        <v>3116</v>
      </c>
      <c r="D2092" s="76">
        <v>166000</v>
      </c>
      <c r="E2092" s="77">
        <v>213000</v>
      </c>
    </row>
    <row r="2093" spans="1:5" x14ac:dyDescent="0.25">
      <c r="A2093" s="73" t="s">
        <v>3105</v>
      </c>
      <c r="B2093" s="74" t="s">
        <v>3117</v>
      </c>
      <c r="C2093" s="75" t="s">
        <v>3116</v>
      </c>
      <c r="D2093" s="76">
        <v>169000</v>
      </c>
      <c r="E2093" s="77">
        <v>216000</v>
      </c>
    </row>
    <row r="2094" spans="1:5" x14ac:dyDescent="0.25">
      <c r="A2094" s="73" t="s">
        <v>3105</v>
      </c>
      <c r="B2094" s="74" t="s">
        <v>80</v>
      </c>
      <c r="C2094" s="75" t="s">
        <v>3116</v>
      </c>
      <c r="D2094" s="76">
        <v>166000</v>
      </c>
      <c r="E2094" s="77">
        <v>213000</v>
      </c>
    </row>
    <row r="2095" spans="1:5" x14ac:dyDescent="0.25">
      <c r="A2095" s="73" t="s">
        <v>3105</v>
      </c>
      <c r="B2095" s="74" t="s">
        <v>3118</v>
      </c>
      <c r="C2095" s="75" t="s">
        <v>3116</v>
      </c>
      <c r="D2095" s="76">
        <v>166000</v>
      </c>
      <c r="E2095" s="77">
        <v>213000</v>
      </c>
    </row>
    <row r="2096" spans="1:5" x14ac:dyDescent="0.25">
      <c r="A2096" s="73" t="s">
        <v>3105</v>
      </c>
      <c r="B2096" s="74" t="s">
        <v>3119</v>
      </c>
      <c r="C2096" s="75" t="s">
        <v>3116</v>
      </c>
      <c r="D2096" s="76">
        <v>166000</v>
      </c>
      <c r="E2096" s="77">
        <v>213000</v>
      </c>
    </row>
    <row r="2097" spans="1:5" x14ac:dyDescent="0.25">
      <c r="A2097" s="73" t="s">
        <v>3105</v>
      </c>
      <c r="B2097" s="74" t="s">
        <v>3120</v>
      </c>
      <c r="C2097" s="75" t="s">
        <v>3121</v>
      </c>
      <c r="D2097" s="76">
        <v>127000</v>
      </c>
      <c r="E2097" s="77">
        <v>162000</v>
      </c>
    </row>
    <row r="2098" spans="1:5" x14ac:dyDescent="0.25">
      <c r="A2098" s="73" t="s">
        <v>3105</v>
      </c>
      <c r="B2098" s="74" t="s">
        <v>151</v>
      </c>
      <c r="C2098" s="75" t="s">
        <v>3122</v>
      </c>
      <c r="D2098" s="76">
        <v>124000</v>
      </c>
      <c r="E2098" s="77">
        <v>158000</v>
      </c>
    </row>
    <row r="2099" spans="1:5" x14ac:dyDescent="0.25">
      <c r="A2099" s="73" t="s">
        <v>3105</v>
      </c>
      <c r="B2099" s="74" t="s">
        <v>371</v>
      </c>
      <c r="C2099" s="75" t="s">
        <v>3123</v>
      </c>
      <c r="D2099" s="76">
        <v>190000</v>
      </c>
      <c r="E2099" s="77">
        <v>243000</v>
      </c>
    </row>
    <row r="2100" spans="1:5" x14ac:dyDescent="0.25">
      <c r="A2100" s="73" t="s">
        <v>3105</v>
      </c>
      <c r="B2100" s="74" t="s">
        <v>135</v>
      </c>
      <c r="C2100" s="75" t="s">
        <v>3124</v>
      </c>
      <c r="D2100" s="76">
        <v>135000</v>
      </c>
      <c r="E2100" s="77">
        <v>173000</v>
      </c>
    </row>
    <row r="2101" spans="1:5" x14ac:dyDescent="0.25">
      <c r="A2101" s="73" t="s">
        <v>3105</v>
      </c>
      <c r="B2101" s="74" t="s">
        <v>1258</v>
      </c>
      <c r="C2101" s="75" t="s">
        <v>3124</v>
      </c>
      <c r="D2101" s="76">
        <v>127000</v>
      </c>
      <c r="E2101" s="77">
        <v>163000</v>
      </c>
    </row>
    <row r="2102" spans="1:5" x14ac:dyDescent="0.25">
      <c r="A2102" s="73" t="s">
        <v>3105</v>
      </c>
      <c r="B2102" s="74" t="s">
        <v>87</v>
      </c>
      <c r="C2102" s="75" t="s">
        <v>3124</v>
      </c>
      <c r="D2102" s="76">
        <v>122000</v>
      </c>
      <c r="E2102" s="77">
        <v>156000</v>
      </c>
    </row>
    <row r="2103" spans="1:5" x14ac:dyDescent="0.25">
      <c r="A2103" s="73" t="s">
        <v>3105</v>
      </c>
      <c r="B2103" s="74" t="s">
        <v>65</v>
      </c>
      <c r="C2103" s="75" t="s">
        <v>1603</v>
      </c>
      <c r="D2103" s="76">
        <v>122000</v>
      </c>
      <c r="E2103" s="77">
        <v>156000</v>
      </c>
    </row>
    <row r="2104" spans="1:5" x14ac:dyDescent="0.25">
      <c r="A2104" s="73" t="s">
        <v>3105</v>
      </c>
      <c r="B2104" s="74" t="s">
        <v>1193</v>
      </c>
      <c r="C2104" s="75" t="s">
        <v>3125</v>
      </c>
      <c r="D2104" s="76">
        <v>122000</v>
      </c>
      <c r="E2104" s="77">
        <v>156000</v>
      </c>
    </row>
    <row r="2105" spans="1:5" x14ac:dyDescent="0.25">
      <c r="A2105" s="73" t="s">
        <v>3105</v>
      </c>
      <c r="B2105" s="74" t="s">
        <v>1156</v>
      </c>
      <c r="C2105" s="75" t="s">
        <v>3126</v>
      </c>
      <c r="D2105" s="76">
        <v>122000</v>
      </c>
      <c r="E2105" s="77">
        <v>156000</v>
      </c>
    </row>
    <row r="2106" spans="1:5" x14ac:dyDescent="0.25">
      <c r="A2106" s="73" t="s">
        <v>3105</v>
      </c>
      <c r="B2106" s="74" t="s">
        <v>300</v>
      </c>
      <c r="C2106" s="75" t="s">
        <v>3127</v>
      </c>
      <c r="D2106" s="76">
        <v>122000</v>
      </c>
      <c r="E2106" s="77">
        <v>156000</v>
      </c>
    </row>
    <row r="2107" spans="1:5" x14ac:dyDescent="0.25">
      <c r="A2107" s="73" t="s">
        <v>3105</v>
      </c>
      <c r="B2107" s="74" t="s">
        <v>316</v>
      </c>
      <c r="C2107" s="75" t="s">
        <v>3128</v>
      </c>
      <c r="D2107" s="76">
        <v>127000</v>
      </c>
      <c r="E2107" s="77">
        <v>163000</v>
      </c>
    </row>
    <row r="2108" spans="1:5" x14ac:dyDescent="0.25">
      <c r="A2108" s="73" t="s">
        <v>3105</v>
      </c>
      <c r="B2108" s="74" t="s">
        <v>1377</v>
      </c>
      <c r="C2108" s="75" t="s">
        <v>3128</v>
      </c>
      <c r="D2108" s="76">
        <v>127000</v>
      </c>
      <c r="E2108" s="77">
        <v>163000</v>
      </c>
    </row>
    <row r="2109" spans="1:5" x14ac:dyDescent="0.25">
      <c r="A2109" s="73" t="s">
        <v>3105</v>
      </c>
      <c r="B2109" s="74" t="s">
        <v>3129</v>
      </c>
      <c r="C2109" s="75" t="s">
        <v>3128</v>
      </c>
      <c r="D2109" s="76">
        <v>157000</v>
      </c>
      <c r="E2109" s="77">
        <v>201000</v>
      </c>
    </row>
    <row r="2110" spans="1:5" x14ac:dyDescent="0.25">
      <c r="A2110" s="73" t="s">
        <v>3105</v>
      </c>
      <c r="B2110" s="74" t="s">
        <v>54</v>
      </c>
      <c r="C2110" s="75" t="s">
        <v>3130</v>
      </c>
      <c r="D2110" s="76">
        <v>122000</v>
      </c>
      <c r="E2110" s="77">
        <v>156000</v>
      </c>
    </row>
    <row r="2111" spans="1:5" x14ac:dyDescent="0.25">
      <c r="A2111" s="73" t="s">
        <v>3105</v>
      </c>
      <c r="B2111" s="74" t="s">
        <v>3131</v>
      </c>
      <c r="C2111" s="75" t="s">
        <v>3132</v>
      </c>
      <c r="D2111" s="76">
        <v>124000</v>
      </c>
      <c r="E2111" s="77">
        <v>158000</v>
      </c>
    </row>
    <row r="2112" spans="1:5" x14ac:dyDescent="0.25">
      <c r="A2112" s="73" t="s">
        <v>3105</v>
      </c>
      <c r="B2112" s="74" t="s">
        <v>3133</v>
      </c>
      <c r="C2112" s="75" t="s">
        <v>3134</v>
      </c>
      <c r="D2112" s="76">
        <v>122000</v>
      </c>
      <c r="E2112" s="77">
        <v>156000</v>
      </c>
    </row>
    <row r="2113" spans="1:5" x14ac:dyDescent="0.25">
      <c r="A2113" s="73" t="s">
        <v>3105</v>
      </c>
      <c r="B2113" s="74" t="s">
        <v>3135</v>
      </c>
      <c r="C2113" s="75" t="s">
        <v>3134</v>
      </c>
      <c r="D2113" s="76">
        <v>122000</v>
      </c>
      <c r="E2113" s="77">
        <v>156000</v>
      </c>
    </row>
    <row r="2114" spans="1:5" x14ac:dyDescent="0.25">
      <c r="A2114" s="73" t="s">
        <v>3105</v>
      </c>
      <c r="B2114" s="74" t="s">
        <v>496</v>
      </c>
      <c r="C2114" s="75" t="s">
        <v>3136</v>
      </c>
      <c r="D2114" s="76">
        <v>122000</v>
      </c>
      <c r="E2114" s="77">
        <v>156000</v>
      </c>
    </row>
    <row r="2115" spans="1:5" x14ac:dyDescent="0.25">
      <c r="A2115" s="73" t="s">
        <v>3105</v>
      </c>
      <c r="B2115" s="74" t="s">
        <v>3137</v>
      </c>
      <c r="C2115" s="75" t="s">
        <v>3138</v>
      </c>
      <c r="D2115" s="76">
        <v>122000</v>
      </c>
      <c r="E2115" s="77">
        <v>156000</v>
      </c>
    </row>
    <row r="2116" spans="1:5" x14ac:dyDescent="0.25">
      <c r="A2116" s="73" t="s">
        <v>3105</v>
      </c>
      <c r="B2116" s="74" t="s">
        <v>3139</v>
      </c>
      <c r="C2116" s="75" t="s">
        <v>3140</v>
      </c>
      <c r="D2116" s="76">
        <v>122000</v>
      </c>
      <c r="E2116" s="77">
        <v>156000</v>
      </c>
    </row>
    <row r="2117" spans="1:5" x14ac:dyDescent="0.25">
      <c r="A2117" s="73" t="s">
        <v>3105</v>
      </c>
      <c r="B2117" s="74" t="s">
        <v>3141</v>
      </c>
      <c r="C2117" s="75" t="s">
        <v>3142</v>
      </c>
      <c r="D2117" s="76">
        <v>145000</v>
      </c>
      <c r="E2117" s="77">
        <v>186000</v>
      </c>
    </row>
    <row r="2118" spans="1:5" x14ac:dyDescent="0.25">
      <c r="A2118" s="73" t="s">
        <v>3105</v>
      </c>
      <c r="B2118" s="74" t="s">
        <v>3143</v>
      </c>
      <c r="C2118" s="75" t="s">
        <v>3144</v>
      </c>
      <c r="D2118" s="76">
        <v>123000</v>
      </c>
      <c r="E2118" s="77">
        <v>157000</v>
      </c>
    </row>
    <row r="2119" spans="1:5" x14ac:dyDescent="0.25">
      <c r="A2119" s="73" t="s">
        <v>3105</v>
      </c>
      <c r="B2119" s="74" t="s">
        <v>1047</v>
      </c>
      <c r="C2119" s="75" t="s">
        <v>3145</v>
      </c>
      <c r="D2119" s="76">
        <v>123000</v>
      </c>
      <c r="E2119" s="77">
        <v>158000</v>
      </c>
    </row>
    <row r="2120" spans="1:5" x14ac:dyDescent="0.25">
      <c r="A2120" s="73" t="s">
        <v>3105</v>
      </c>
      <c r="B2120" s="74" t="s">
        <v>1077</v>
      </c>
      <c r="C2120" s="75" t="s">
        <v>3146</v>
      </c>
      <c r="D2120" s="76">
        <v>125000</v>
      </c>
      <c r="E2120" s="77">
        <v>161000</v>
      </c>
    </row>
    <row r="2121" spans="1:5" x14ac:dyDescent="0.25">
      <c r="A2121" s="73" t="s">
        <v>3105</v>
      </c>
      <c r="B2121" s="74" t="s">
        <v>3147</v>
      </c>
      <c r="C2121" s="75" t="s">
        <v>3148</v>
      </c>
      <c r="D2121" s="76">
        <v>122000</v>
      </c>
      <c r="E2121" s="77">
        <v>156000</v>
      </c>
    </row>
    <row r="2122" spans="1:5" x14ac:dyDescent="0.25">
      <c r="A2122" s="73" t="s">
        <v>3105</v>
      </c>
      <c r="B2122" s="74" t="s">
        <v>3149</v>
      </c>
      <c r="C2122" s="75" t="s">
        <v>3150</v>
      </c>
      <c r="D2122" s="76">
        <v>122000</v>
      </c>
      <c r="E2122" s="77">
        <v>156000</v>
      </c>
    </row>
    <row r="2123" spans="1:5" x14ac:dyDescent="0.25">
      <c r="A2123" s="73" t="s">
        <v>3105</v>
      </c>
      <c r="B2123" s="74" t="s">
        <v>260</v>
      </c>
      <c r="C2123" s="75" t="s">
        <v>3151</v>
      </c>
      <c r="D2123" s="76">
        <v>122000</v>
      </c>
      <c r="E2123" s="77">
        <v>156000</v>
      </c>
    </row>
    <row r="2124" spans="1:5" x14ac:dyDescent="0.25">
      <c r="A2124" s="73" t="s">
        <v>3105</v>
      </c>
      <c r="B2124" s="74" t="s">
        <v>3152</v>
      </c>
      <c r="C2124" s="75" t="s">
        <v>3153</v>
      </c>
      <c r="D2124" s="76">
        <v>122000</v>
      </c>
      <c r="E2124" s="77">
        <v>156000</v>
      </c>
    </row>
    <row r="2125" spans="1:5" x14ac:dyDescent="0.25">
      <c r="A2125" s="73" t="s">
        <v>3105</v>
      </c>
      <c r="B2125" s="74" t="s">
        <v>3154</v>
      </c>
      <c r="C2125" s="75" t="s">
        <v>3155</v>
      </c>
      <c r="D2125" s="76">
        <v>122000</v>
      </c>
      <c r="E2125" s="77">
        <v>156000</v>
      </c>
    </row>
    <row r="2126" spans="1:5" x14ac:dyDescent="0.25">
      <c r="A2126" s="73" t="s">
        <v>3105</v>
      </c>
      <c r="B2126" s="74" t="s">
        <v>2813</v>
      </c>
      <c r="C2126" s="75" t="s">
        <v>3156</v>
      </c>
      <c r="D2126" s="76">
        <v>123000</v>
      </c>
      <c r="E2126" s="77">
        <v>158000</v>
      </c>
    </row>
    <row r="2127" spans="1:5" x14ac:dyDescent="0.25">
      <c r="A2127" s="73" t="s">
        <v>3105</v>
      </c>
      <c r="B2127" s="74" t="s">
        <v>131</v>
      </c>
      <c r="C2127" s="75" t="s">
        <v>3157</v>
      </c>
      <c r="D2127" s="76">
        <v>122000</v>
      </c>
      <c r="E2127" s="77">
        <v>156000</v>
      </c>
    </row>
    <row r="2128" spans="1:5" x14ac:dyDescent="0.25">
      <c r="A2128" s="73" t="s">
        <v>3105</v>
      </c>
      <c r="B2128" s="74" t="s">
        <v>3158</v>
      </c>
      <c r="C2128" s="75" t="s">
        <v>3159</v>
      </c>
      <c r="D2128" s="76">
        <v>122000</v>
      </c>
      <c r="E2128" s="77">
        <v>156000</v>
      </c>
    </row>
    <row r="2129" spans="1:5" x14ac:dyDescent="0.25">
      <c r="A2129" s="73" t="s">
        <v>3105</v>
      </c>
      <c r="B2129" s="74" t="s">
        <v>3160</v>
      </c>
      <c r="C2129" s="75" t="s">
        <v>3161</v>
      </c>
      <c r="D2129" s="76">
        <v>122000</v>
      </c>
      <c r="E2129" s="77">
        <v>156000</v>
      </c>
    </row>
    <row r="2130" spans="1:5" x14ac:dyDescent="0.25">
      <c r="A2130" s="73" t="s">
        <v>3105</v>
      </c>
      <c r="B2130" s="74" t="s">
        <v>868</v>
      </c>
      <c r="C2130" s="75" t="s">
        <v>3162</v>
      </c>
      <c r="D2130" s="76">
        <v>146000</v>
      </c>
      <c r="E2130" s="77">
        <v>187000</v>
      </c>
    </row>
    <row r="2131" spans="1:5" x14ac:dyDescent="0.25">
      <c r="A2131" s="73" t="s">
        <v>3105</v>
      </c>
      <c r="B2131" s="74" t="s">
        <v>1117</v>
      </c>
      <c r="C2131" s="75" t="s">
        <v>3163</v>
      </c>
      <c r="D2131" s="76">
        <v>122000</v>
      </c>
      <c r="E2131" s="77">
        <v>156000</v>
      </c>
    </row>
    <row r="2132" spans="1:5" x14ac:dyDescent="0.25">
      <c r="A2132" s="73" t="s">
        <v>3105</v>
      </c>
      <c r="B2132" s="74" t="s">
        <v>1206</v>
      </c>
      <c r="C2132" s="75" t="s">
        <v>3164</v>
      </c>
      <c r="D2132" s="76">
        <v>122000</v>
      </c>
      <c r="E2132" s="77">
        <v>156000</v>
      </c>
    </row>
    <row r="2133" spans="1:5" x14ac:dyDescent="0.25">
      <c r="A2133" s="73" t="s">
        <v>3105</v>
      </c>
      <c r="B2133" s="74" t="s">
        <v>71</v>
      </c>
      <c r="C2133" s="75" t="s">
        <v>3165</v>
      </c>
      <c r="D2133" s="76">
        <v>122000</v>
      </c>
      <c r="E2133" s="77">
        <v>156000</v>
      </c>
    </row>
    <row r="2134" spans="1:5" x14ac:dyDescent="0.25">
      <c r="A2134" s="73" t="s">
        <v>3105</v>
      </c>
      <c r="B2134" s="74" t="s">
        <v>3166</v>
      </c>
      <c r="C2134" s="75" t="s">
        <v>3167</v>
      </c>
      <c r="D2134" s="76">
        <v>122000</v>
      </c>
      <c r="E2134" s="77">
        <v>156000</v>
      </c>
    </row>
    <row r="2135" spans="1:5" x14ac:dyDescent="0.25">
      <c r="A2135" s="73" t="s">
        <v>3105</v>
      </c>
      <c r="B2135" s="74" t="s">
        <v>713</v>
      </c>
      <c r="C2135" s="75" t="s">
        <v>3168</v>
      </c>
      <c r="D2135" s="76">
        <v>135000</v>
      </c>
      <c r="E2135" s="77">
        <v>173000</v>
      </c>
    </row>
    <row r="2136" spans="1:5" x14ac:dyDescent="0.25">
      <c r="A2136" s="73" t="s">
        <v>3105</v>
      </c>
      <c r="B2136" s="74" t="s">
        <v>2013</v>
      </c>
      <c r="C2136" s="75" t="s">
        <v>3169</v>
      </c>
      <c r="D2136" s="76">
        <v>122000</v>
      </c>
      <c r="E2136" s="77">
        <v>156000</v>
      </c>
    </row>
    <row r="2137" spans="1:5" x14ac:dyDescent="0.25">
      <c r="A2137" s="73" t="s">
        <v>3105</v>
      </c>
      <c r="B2137" s="74" t="s">
        <v>137</v>
      </c>
      <c r="C2137" s="75" t="s">
        <v>3170</v>
      </c>
      <c r="D2137" s="76">
        <v>122000</v>
      </c>
      <c r="E2137" s="77">
        <v>156000</v>
      </c>
    </row>
    <row r="2138" spans="1:5" x14ac:dyDescent="0.25">
      <c r="A2138" s="73" t="s">
        <v>3105</v>
      </c>
      <c r="B2138" s="74" t="s">
        <v>1128</v>
      </c>
      <c r="C2138" s="75" t="s">
        <v>3171</v>
      </c>
      <c r="D2138" s="76">
        <v>135000</v>
      </c>
      <c r="E2138" s="77">
        <v>173000</v>
      </c>
    </row>
    <row r="2139" spans="1:5" x14ac:dyDescent="0.25">
      <c r="A2139" s="73" t="s">
        <v>3105</v>
      </c>
      <c r="B2139" s="74" t="s">
        <v>336</v>
      </c>
      <c r="C2139" s="75" t="s">
        <v>3172</v>
      </c>
      <c r="D2139" s="76">
        <v>124000</v>
      </c>
      <c r="E2139" s="77">
        <v>158000</v>
      </c>
    </row>
    <row r="2140" spans="1:5" x14ac:dyDescent="0.25">
      <c r="A2140" s="73" t="s">
        <v>3105</v>
      </c>
      <c r="B2140" s="74" t="s">
        <v>145</v>
      </c>
      <c r="C2140" s="75" t="s">
        <v>3173</v>
      </c>
      <c r="D2140" s="76">
        <v>122000</v>
      </c>
      <c r="E2140" s="77">
        <v>156000</v>
      </c>
    </row>
    <row r="2141" spans="1:5" x14ac:dyDescent="0.25">
      <c r="A2141" s="73" t="s">
        <v>3105</v>
      </c>
      <c r="B2141" s="74" t="s">
        <v>3174</v>
      </c>
      <c r="C2141" s="75" t="s">
        <v>3175</v>
      </c>
      <c r="D2141" s="76">
        <v>122000</v>
      </c>
      <c r="E2141" s="77">
        <v>156000</v>
      </c>
    </row>
    <row r="2142" spans="1:5" x14ac:dyDescent="0.25">
      <c r="A2142" s="73" t="s">
        <v>3105</v>
      </c>
      <c r="B2142" s="74" t="s">
        <v>1064</v>
      </c>
      <c r="C2142" s="75" t="s">
        <v>3176</v>
      </c>
      <c r="D2142" s="76">
        <v>128000</v>
      </c>
      <c r="E2142" s="77">
        <v>164000</v>
      </c>
    </row>
    <row r="2143" spans="1:5" x14ac:dyDescent="0.25">
      <c r="A2143" s="73" t="s">
        <v>3105</v>
      </c>
      <c r="B2143" s="74" t="s">
        <v>149</v>
      </c>
      <c r="C2143" s="75" t="s">
        <v>3177</v>
      </c>
      <c r="D2143" s="76">
        <v>122000</v>
      </c>
      <c r="E2143" s="77">
        <v>156000</v>
      </c>
    </row>
    <row r="2144" spans="1:5" x14ac:dyDescent="0.25">
      <c r="A2144" s="73" t="s">
        <v>3105</v>
      </c>
      <c r="B2144" s="74" t="s">
        <v>67</v>
      </c>
      <c r="C2144" s="75" t="s">
        <v>3178</v>
      </c>
      <c r="D2144" s="76">
        <v>122000</v>
      </c>
      <c r="E2144" s="77">
        <v>156000</v>
      </c>
    </row>
    <row r="2145" spans="1:5" x14ac:dyDescent="0.25">
      <c r="A2145" s="73" t="s">
        <v>3105</v>
      </c>
      <c r="B2145" s="74" t="s">
        <v>3179</v>
      </c>
      <c r="C2145" s="75" t="s">
        <v>3180</v>
      </c>
      <c r="D2145" s="76">
        <v>124000</v>
      </c>
      <c r="E2145" s="77">
        <v>158000</v>
      </c>
    </row>
    <row r="2146" spans="1:5" x14ac:dyDescent="0.25">
      <c r="A2146" s="73" t="s">
        <v>3105</v>
      </c>
      <c r="B2146" s="74" t="s">
        <v>1261</v>
      </c>
      <c r="C2146" s="75" t="s">
        <v>3181</v>
      </c>
      <c r="D2146" s="76">
        <v>128000</v>
      </c>
      <c r="E2146" s="77">
        <v>164000</v>
      </c>
    </row>
    <row r="2147" spans="1:5" x14ac:dyDescent="0.25">
      <c r="A2147" s="73" t="s">
        <v>3105</v>
      </c>
      <c r="B2147" s="74" t="s">
        <v>1540</v>
      </c>
      <c r="C2147" s="75" t="s">
        <v>3182</v>
      </c>
      <c r="D2147" s="76">
        <v>128000</v>
      </c>
      <c r="E2147" s="77">
        <v>164000</v>
      </c>
    </row>
    <row r="2148" spans="1:5" x14ac:dyDescent="0.25">
      <c r="A2148" s="73" t="s">
        <v>3105</v>
      </c>
      <c r="B2148" s="74" t="s">
        <v>752</v>
      </c>
      <c r="C2148" s="75" t="s">
        <v>3183</v>
      </c>
      <c r="D2148" s="76">
        <v>122000</v>
      </c>
      <c r="E2148" s="77">
        <v>156000</v>
      </c>
    </row>
    <row r="2149" spans="1:5" x14ac:dyDescent="0.25">
      <c r="A2149" s="73" t="s">
        <v>3105</v>
      </c>
      <c r="B2149" s="74" t="s">
        <v>153</v>
      </c>
      <c r="C2149" s="75" t="s">
        <v>3184</v>
      </c>
      <c r="D2149" s="76">
        <v>122000</v>
      </c>
      <c r="E2149" s="77">
        <v>156000</v>
      </c>
    </row>
    <row r="2150" spans="1:5" x14ac:dyDescent="0.25">
      <c r="A2150" s="73" t="s">
        <v>3105</v>
      </c>
      <c r="B2150" s="74" t="s">
        <v>3185</v>
      </c>
      <c r="C2150" s="75" t="s">
        <v>3186</v>
      </c>
      <c r="D2150" s="76">
        <v>122000</v>
      </c>
      <c r="E2150" s="77">
        <v>156000</v>
      </c>
    </row>
    <row r="2151" spans="1:5" x14ac:dyDescent="0.25">
      <c r="A2151" s="73" t="s">
        <v>3105</v>
      </c>
      <c r="B2151" s="74" t="s">
        <v>725</v>
      </c>
      <c r="C2151" s="75" t="s">
        <v>3187</v>
      </c>
      <c r="D2151" s="76">
        <v>124000</v>
      </c>
      <c r="E2151" s="77">
        <v>159000</v>
      </c>
    </row>
    <row r="2152" spans="1:5" x14ac:dyDescent="0.25">
      <c r="A2152" s="73" t="s">
        <v>3105</v>
      </c>
      <c r="B2152" s="74" t="s">
        <v>3188</v>
      </c>
      <c r="C2152" s="75" t="s">
        <v>3189</v>
      </c>
      <c r="D2152" s="76">
        <v>124000</v>
      </c>
      <c r="E2152" s="77">
        <v>158000</v>
      </c>
    </row>
    <row r="2153" spans="1:5" x14ac:dyDescent="0.25">
      <c r="A2153" s="73" t="s">
        <v>3105</v>
      </c>
      <c r="B2153" s="74" t="s">
        <v>3190</v>
      </c>
      <c r="C2153" s="75" t="s">
        <v>3191</v>
      </c>
      <c r="D2153" s="76">
        <v>122000</v>
      </c>
      <c r="E2153" s="77">
        <v>156000</v>
      </c>
    </row>
    <row r="2154" spans="1:5" x14ac:dyDescent="0.25">
      <c r="A2154" s="73" t="s">
        <v>3105</v>
      </c>
      <c r="B2154" s="74" t="s">
        <v>3192</v>
      </c>
      <c r="C2154" s="75" t="s">
        <v>3193</v>
      </c>
      <c r="D2154" s="76">
        <v>122000</v>
      </c>
      <c r="E2154" s="77">
        <v>156000</v>
      </c>
    </row>
    <row r="2155" spans="1:5" x14ac:dyDescent="0.25">
      <c r="A2155" s="73" t="s">
        <v>3105</v>
      </c>
      <c r="B2155" s="74" t="s">
        <v>2869</v>
      </c>
      <c r="C2155" s="75" t="s">
        <v>3194</v>
      </c>
      <c r="D2155" s="76">
        <v>122000</v>
      </c>
      <c r="E2155" s="77">
        <v>156000</v>
      </c>
    </row>
    <row r="2156" spans="1:5" x14ac:dyDescent="0.25">
      <c r="A2156" s="73" t="s">
        <v>3105</v>
      </c>
      <c r="B2156" s="74" t="s">
        <v>56</v>
      </c>
      <c r="C2156" s="75" t="s">
        <v>3195</v>
      </c>
      <c r="D2156" s="76">
        <v>128000</v>
      </c>
      <c r="E2156" s="77">
        <v>164000</v>
      </c>
    </row>
    <row r="2157" spans="1:5" x14ac:dyDescent="0.25">
      <c r="A2157" s="73" t="s">
        <v>3105</v>
      </c>
      <c r="B2157" s="74" t="s">
        <v>3196</v>
      </c>
      <c r="C2157" s="75" t="s">
        <v>3197</v>
      </c>
      <c r="D2157" s="76">
        <v>124000</v>
      </c>
      <c r="E2157" s="77">
        <v>158000</v>
      </c>
    </row>
    <row r="2158" spans="1:5" x14ac:dyDescent="0.25">
      <c r="A2158" s="73" t="s">
        <v>3105</v>
      </c>
      <c r="B2158" s="74" t="s">
        <v>3198</v>
      </c>
      <c r="C2158" s="75" t="s">
        <v>3199</v>
      </c>
      <c r="D2158" s="76">
        <v>122000</v>
      </c>
      <c r="E2158" s="77">
        <v>156000</v>
      </c>
    </row>
    <row r="2159" spans="1:5" x14ac:dyDescent="0.25">
      <c r="A2159" s="73" t="s">
        <v>3105</v>
      </c>
      <c r="B2159" s="74" t="s">
        <v>3200</v>
      </c>
      <c r="C2159" s="75" t="s">
        <v>3201</v>
      </c>
      <c r="D2159" s="76">
        <v>122000</v>
      </c>
      <c r="E2159" s="77">
        <v>156000</v>
      </c>
    </row>
    <row r="2160" spans="1:5" x14ac:dyDescent="0.25">
      <c r="A2160" s="73" t="s">
        <v>3105</v>
      </c>
      <c r="B2160" s="74" t="s">
        <v>163</v>
      </c>
      <c r="C2160" s="75" t="s">
        <v>3202</v>
      </c>
      <c r="D2160" s="76">
        <v>135000</v>
      </c>
      <c r="E2160" s="77">
        <v>173000</v>
      </c>
    </row>
    <row r="2161" spans="1:5" x14ac:dyDescent="0.25">
      <c r="A2161" s="73" t="s">
        <v>3105</v>
      </c>
      <c r="B2161" s="74" t="s">
        <v>940</v>
      </c>
      <c r="C2161" s="75" t="s">
        <v>3203</v>
      </c>
      <c r="D2161" s="76">
        <v>141000</v>
      </c>
      <c r="E2161" s="77">
        <v>181000</v>
      </c>
    </row>
    <row r="2162" spans="1:5" x14ac:dyDescent="0.25">
      <c r="A2162" s="73" t="s">
        <v>3105</v>
      </c>
      <c r="B2162" s="74" t="s">
        <v>3103</v>
      </c>
      <c r="C2162" s="75" t="s">
        <v>3204</v>
      </c>
      <c r="D2162" s="76">
        <v>122000</v>
      </c>
      <c r="E2162" s="77">
        <v>156000</v>
      </c>
    </row>
    <row r="2163" spans="1:5" x14ac:dyDescent="0.25">
      <c r="A2163" s="73" t="s">
        <v>3105</v>
      </c>
      <c r="B2163" s="74" t="s">
        <v>3205</v>
      </c>
      <c r="C2163" s="75" t="s">
        <v>3206</v>
      </c>
      <c r="D2163" s="76">
        <v>122000</v>
      </c>
      <c r="E2163" s="77">
        <v>156000</v>
      </c>
    </row>
    <row r="2164" spans="1:5" x14ac:dyDescent="0.25">
      <c r="A2164" s="73" t="s">
        <v>3207</v>
      </c>
      <c r="B2164" s="74" t="s">
        <v>3208</v>
      </c>
      <c r="C2164" s="75" t="s">
        <v>261</v>
      </c>
      <c r="D2164" s="76">
        <v>133000</v>
      </c>
      <c r="E2164" s="77">
        <v>170000</v>
      </c>
    </row>
    <row r="2165" spans="1:5" x14ac:dyDescent="0.25">
      <c r="A2165" s="73" t="s">
        <v>3207</v>
      </c>
      <c r="B2165" s="74" t="s">
        <v>3209</v>
      </c>
      <c r="C2165" s="75" t="s">
        <v>3210</v>
      </c>
      <c r="D2165" s="76">
        <v>130000</v>
      </c>
      <c r="E2165" s="77">
        <v>167000</v>
      </c>
    </row>
    <row r="2166" spans="1:5" x14ac:dyDescent="0.25">
      <c r="A2166" s="73" t="s">
        <v>3207</v>
      </c>
      <c r="B2166" s="74" t="s">
        <v>1469</v>
      </c>
      <c r="C2166" s="75" t="s">
        <v>3211</v>
      </c>
      <c r="D2166" s="76">
        <v>130000</v>
      </c>
      <c r="E2166" s="77">
        <v>167000</v>
      </c>
    </row>
    <row r="2167" spans="1:5" x14ac:dyDescent="0.25">
      <c r="A2167" s="73" t="s">
        <v>3207</v>
      </c>
      <c r="B2167" s="74" t="s">
        <v>3212</v>
      </c>
      <c r="C2167" s="75" t="s">
        <v>3213</v>
      </c>
      <c r="D2167" s="76">
        <v>130000</v>
      </c>
      <c r="E2167" s="77">
        <v>167000</v>
      </c>
    </row>
    <row r="2168" spans="1:5" x14ac:dyDescent="0.25">
      <c r="A2168" s="73" t="s">
        <v>3207</v>
      </c>
      <c r="B2168" s="74" t="s">
        <v>3214</v>
      </c>
      <c r="C2168" s="75" t="s">
        <v>3215</v>
      </c>
      <c r="D2168" s="76">
        <v>156000</v>
      </c>
      <c r="E2168" s="77">
        <v>199000</v>
      </c>
    </row>
    <row r="2169" spans="1:5" x14ac:dyDescent="0.25">
      <c r="A2169" s="73" t="s">
        <v>3207</v>
      </c>
      <c r="B2169" s="74" t="s">
        <v>278</v>
      </c>
      <c r="C2169" s="75" t="s">
        <v>3215</v>
      </c>
      <c r="D2169" s="76">
        <v>142000</v>
      </c>
      <c r="E2169" s="77">
        <v>182000</v>
      </c>
    </row>
    <row r="2170" spans="1:5" x14ac:dyDescent="0.25">
      <c r="A2170" s="73" t="s">
        <v>3207</v>
      </c>
      <c r="B2170" s="74" t="s">
        <v>336</v>
      </c>
      <c r="C2170" s="75" t="s">
        <v>3215</v>
      </c>
      <c r="D2170" s="76">
        <v>178000</v>
      </c>
      <c r="E2170" s="77">
        <v>228000</v>
      </c>
    </row>
    <row r="2171" spans="1:5" x14ac:dyDescent="0.25">
      <c r="A2171" s="73" t="s">
        <v>3207</v>
      </c>
      <c r="B2171" s="74" t="s">
        <v>3216</v>
      </c>
      <c r="C2171" s="75" t="s">
        <v>3215</v>
      </c>
      <c r="D2171" s="76">
        <v>169000</v>
      </c>
      <c r="E2171" s="77">
        <v>216000</v>
      </c>
    </row>
    <row r="2172" spans="1:5" x14ac:dyDescent="0.25">
      <c r="A2172" s="73" t="s">
        <v>3207</v>
      </c>
      <c r="B2172" s="74" t="s">
        <v>3217</v>
      </c>
      <c r="C2172" s="75" t="s">
        <v>3215</v>
      </c>
      <c r="D2172" s="76">
        <v>142000</v>
      </c>
      <c r="E2172" s="77">
        <v>182000</v>
      </c>
    </row>
    <row r="2173" spans="1:5" x14ac:dyDescent="0.25">
      <c r="A2173" s="73" t="s">
        <v>3207</v>
      </c>
      <c r="B2173" s="74" t="s">
        <v>863</v>
      </c>
      <c r="C2173" s="75" t="s">
        <v>3218</v>
      </c>
      <c r="D2173" s="76">
        <v>163000</v>
      </c>
      <c r="E2173" s="77">
        <v>209000</v>
      </c>
    </row>
    <row r="2174" spans="1:5" x14ac:dyDescent="0.25">
      <c r="A2174" s="73" t="s">
        <v>3207</v>
      </c>
      <c r="B2174" s="74" t="s">
        <v>280</v>
      </c>
      <c r="C2174" s="75" t="s">
        <v>3219</v>
      </c>
      <c r="D2174" s="76">
        <v>134000</v>
      </c>
      <c r="E2174" s="77">
        <v>171000</v>
      </c>
    </row>
    <row r="2175" spans="1:5" x14ac:dyDescent="0.25">
      <c r="A2175" s="73" t="s">
        <v>3207</v>
      </c>
      <c r="B2175" s="74" t="s">
        <v>3220</v>
      </c>
      <c r="C2175" s="75" t="s">
        <v>3221</v>
      </c>
      <c r="D2175" s="76">
        <v>147000</v>
      </c>
      <c r="E2175" s="77">
        <v>188000</v>
      </c>
    </row>
    <row r="2176" spans="1:5" x14ac:dyDescent="0.25">
      <c r="A2176" s="73" t="s">
        <v>3207</v>
      </c>
      <c r="B2176" s="74" t="s">
        <v>1436</v>
      </c>
      <c r="C2176" s="75" t="s">
        <v>3221</v>
      </c>
      <c r="D2176" s="76">
        <v>147000</v>
      </c>
      <c r="E2176" s="77">
        <v>188000</v>
      </c>
    </row>
    <row r="2177" spans="1:5" x14ac:dyDescent="0.25">
      <c r="A2177" s="73" t="s">
        <v>3207</v>
      </c>
      <c r="B2177" s="74" t="s">
        <v>3222</v>
      </c>
      <c r="C2177" s="75" t="s">
        <v>3221</v>
      </c>
      <c r="D2177" s="76">
        <v>157000</v>
      </c>
      <c r="E2177" s="77">
        <v>201000</v>
      </c>
    </row>
    <row r="2178" spans="1:5" x14ac:dyDescent="0.25">
      <c r="A2178" s="73" t="s">
        <v>3207</v>
      </c>
      <c r="B2178" s="74" t="s">
        <v>3223</v>
      </c>
      <c r="C2178" s="75" t="s">
        <v>3221</v>
      </c>
      <c r="D2178" s="76">
        <v>147000</v>
      </c>
      <c r="E2178" s="77">
        <v>188000</v>
      </c>
    </row>
    <row r="2179" spans="1:5" x14ac:dyDescent="0.25">
      <c r="A2179" s="73" t="s">
        <v>3207</v>
      </c>
      <c r="B2179" s="74" t="s">
        <v>3224</v>
      </c>
      <c r="C2179" s="75" t="s">
        <v>3221</v>
      </c>
      <c r="D2179" s="76">
        <v>161000</v>
      </c>
      <c r="E2179" s="77">
        <v>207000</v>
      </c>
    </row>
    <row r="2180" spans="1:5" x14ac:dyDescent="0.25">
      <c r="A2180" s="73" t="s">
        <v>3207</v>
      </c>
      <c r="B2180" s="74" t="s">
        <v>3225</v>
      </c>
      <c r="C2180" s="75" t="s">
        <v>3226</v>
      </c>
      <c r="D2180" s="76">
        <v>130000</v>
      </c>
      <c r="E2180" s="77">
        <v>167000</v>
      </c>
    </row>
    <row r="2181" spans="1:5" x14ac:dyDescent="0.25">
      <c r="A2181" s="73" t="s">
        <v>3207</v>
      </c>
      <c r="B2181" s="74" t="s">
        <v>1542</v>
      </c>
      <c r="C2181" s="75" t="s">
        <v>3227</v>
      </c>
      <c r="D2181" s="76">
        <v>130000</v>
      </c>
      <c r="E2181" s="77">
        <v>167000</v>
      </c>
    </row>
    <row r="2182" spans="1:5" x14ac:dyDescent="0.25">
      <c r="A2182" s="73" t="s">
        <v>3207</v>
      </c>
      <c r="B2182" s="74" t="s">
        <v>1312</v>
      </c>
      <c r="C2182" s="75" t="s">
        <v>3228</v>
      </c>
      <c r="D2182" s="76">
        <v>130000</v>
      </c>
      <c r="E2182" s="77">
        <v>167000</v>
      </c>
    </row>
    <row r="2183" spans="1:5" x14ac:dyDescent="0.25">
      <c r="A2183" s="73" t="s">
        <v>3207</v>
      </c>
      <c r="B2183" s="74" t="s">
        <v>3229</v>
      </c>
      <c r="C2183" s="75" t="s">
        <v>3230</v>
      </c>
      <c r="D2183" s="76">
        <v>130000</v>
      </c>
      <c r="E2183" s="77">
        <v>167000</v>
      </c>
    </row>
    <row r="2184" spans="1:5" x14ac:dyDescent="0.25">
      <c r="A2184" s="73" t="s">
        <v>3207</v>
      </c>
      <c r="B2184" s="74" t="s">
        <v>3231</v>
      </c>
      <c r="C2184" s="75" t="s">
        <v>3232</v>
      </c>
      <c r="D2184" s="76">
        <v>130000</v>
      </c>
      <c r="E2184" s="77">
        <v>167000</v>
      </c>
    </row>
    <row r="2185" spans="1:5" x14ac:dyDescent="0.25">
      <c r="A2185" s="73" t="s">
        <v>3207</v>
      </c>
      <c r="B2185" s="74" t="s">
        <v>3233</v>
      </c>
      <c r="C2185" s="75" t="s">
        <v>3234</v>
      </c>
      <c r="D2185" s="76">
        <v>130000</v>
      </c>
      <c r="E2185" s="77">
        <v>167000</v>
      </c>
    </row>
    <row r="2186" spans="1:5" x14ac:dyDescent="0.25">
      <c r="A2186" s="73" t="s">
        <v>3207</v>
      </c>
      <c r="B2186" s="74" t="s">
        <v>3235</v>
      </c>
      <c r="C2186" s="75" t="s">
        <v>3236</v>
      </c>
      <c r="D2186" s="76">
        <v>151000</v>
      </c>
      <c r="E2186" s="77">
        <v>193000</v>
      </c>
    </row>
    <row r="2187" spans="1:5" x14ac:dyDescent="0.25">
      <c r="A2187" s="73" t="s">
        <v>3207</v>
      </c>
      <c r="B2187" s="74" t="s">
        <v>988</v>
      </c>
      <c r="C2187" s="75" t="s">
        <v>3237</v>
      </c>
      <c r="D2187" s="76">
        <v>130000</v>
      </c>
      <c r="E2187" s="77">
        <v>167000</v>
      </c>
    </row>
    <row r="2188" spans="1:5" x14ac:dyDescent="0.25">
      <c r="A2188" s="73" t="s">
        <v>3207</v>
      </c>
      <c r="B2188" s="74" t="s">
        <v>793</v>
      </c>
      <c r="C2188" s="75" t="s">
        <v>3238</v>
      </c>
      <c r="D2188" s="76">
        <v>144000</v>
      </c>
      <c r="E2188" s="77">
        <v>185000</v>
      </c>
    </row>
    <row r="2189" spans="1:5" x14ac:dyDescent="0.25">
      <c r="A2189" s="73" t="s">
        <v>3207</v>
      </c>
      <c r="B2189" s="74" t="s">
        <v>3239</v>
      </c>
      <c r="C2189" s="75" t="s">
        <v>3240</v>
      </c>
      <c r="D2189" s="76">
        <v>130000</v>
      </c>
      <c r="E2189" s="77">
        <v>167000</v>
      </c>
    </row>
    <row r="2190" spans="1:5" x14ac:dyDescent="0.25">
      <c r="A2190" s="73" t="s">
        <v>3207</v>
      </c>
      <c r="B2190" s="74" t="s">
        <v>1635</v>
      </c>
      <c r="C2190" s="75" t="s">
        <v>3241</v>
      </c>
      <c r="D2190" s="76">
        <v>142000</v>
      </c>
      <c r="E2190" s="77">
        <v>182000</v>
      </c>
    </row>
    <row r="2191" spans="1:5" x14ac:dyDescent="0.25">
      <c r="A2191" s="73" t="s">
        <v>3207</v>
      </c>
      <c r="B2191" s="74" t="s">
        <v>101</v>
      </c>
      <c r="C2191" s="75" t="s">
        <v>3242</v>
      </c>
      <c r="D2191" s="76">
        <v>135000</v>
      </c>
      <c r="E2191" s="77">
        <v>173000</v>
      </c>
    </row>
    <row r="2192" spans="1:5" x14ac:dyDescent="0.25">
      <c r="A2192" s="73" t="s">
        <v>3207</v>
      </c>
      <c r="B2192" s="74" t="s">
        <v>103</v>
      </c>
      <c r="C2192" s="75" t="s">
        <v>3243</v>
      </c>
      <c r="D2192" s="76">
        <v>133000</v>
      </c>
      <c r="E2192" s="77">
        <v>170000</v>
      </c>
    </row>
    <row r="2193" spans="1:5" x14ac:dyDescent="0.25">
      <c r="A2193" s="73" t="s">
        <v>3207</v>
      </c>
      <c r="B2193" s="74" t="s">
        <v>3244</v>
      </c>
      <c r="C2193" s="75" t="s">
        <v>3245</v>
      </c>
      <c r="D2193" s="76">
        <v>130000</v>
      </c>
      <c r="E2193" s="77">
        <v>167000</v>
      </c>
    </row>
    <row r="2194" spans="1:5" x14ac:dyDescent="0.25">
      <c r="A2194" s="73" t="s">
        <v>3207</v>
      </c>
      <c r="B2194" s="74" t="s">
        <v>3246</v>
      </c>
      <c r="C2194" s="75" t="s">
        <v>3247</v>
      </c>
      <c r="D2194" s="76">
        <v>130000</v>
      </c>
      <c r="E2194" s="77">
        <v>167000</v>
      </c>
    </row>
    <row r="2195" spans="1:5" x14ac:dyDescent="0.25">
      <c r="A2195" s="73" t="s">
        <v>3207</v>
      </c>
      <c r="B2195" s="74" t="s">
        <v>3248</v>
      </c>
      <c r="C2195" s="75" t="s">
        <v>3249</v>
      </c>
      <c r="D2195" s="76">
        <v>130000</v>
      </c>
      <c r="E2195" s="77">
        <v>167000</v>
      </c>
    </row>
    <row r="2196" spans="1:5" x14ac:dyDescent="0.25">
      <c r="A2196" s="73" t="s">
        <v>3207</v>
      </c>
      <c r="B2196" s="74" t="s">
        <v>532</v>
      </c>
      <c r="C2196" s="75" t="s">
        <v>3250</v>
      </c>
      <c r="D2196" s="76">
        <v>162000</v>
      </c>
      <c r="E2196" s="77">
        <v>207000</v>
      </c>
    </row>
    <row r="2197" spans="1:5" x14ac:dyDescent="0.25">
      <c r="A2197" s="73" t="s">
        <v>3207</v>
      </c>
      <c r="B2197" s="74" t="s">
        <v>1211</v>
      </c>
      <c r="C2197" s="75" t="s">
        <v>3251</v>
      </c>
      <c r="D2197" s="76">
        <v>157000</v>
      </c>
      <c r="E2197" s="77">
        <v>201000</v>
      </c>
    </row>
    <row r="2198" spans="1:5" x14ac:dyDescent="0.25">
      <c r="A2198" s="73" t="s">
        <v>3207</v>
      </c>
      <c r="B2198" s="74" t="s">
        <v>3252</v>
      </c>
      <c r="C2198" s="75" t="s">
        <v>3253</v>
      </c>
      <c r="D2198" s="76">
        <v>130000</v>
      </c>
      <c r="E2198" s="77">
        <v>167000</v>
      </c>
    </row>
    <row r="2199" spans="1:5" x14ac:dyDescent="0.25">
      <c r="A2199" s="73" t="s">
        <v>3207</v>
      </c>
      <c r="B2199" s="74" t="s">
        <v>1479</v>
      </c>
      <c r="C2199" s="75" t="s">
        <v>3254</v>
      </c>
      <c r="D2199" s="76">
        <v>130000</v>
      </c>
      <c r="E2199" s="77">
        <v>167000</v>
      </c>
    </row>
    <row r="2200" spans="1:5" x14ac:dyDescent="0.25">
      <c r="A2200" s="73" t="s">
        <v>3207</v>
      </c>
      <c r="B2200" s="74" t="s">
        <v>542</v>
      </c>
      <c r="C2200" s="75" t="s">
        <v>3255</v>
      </c>
      <c r="D2200" s="76">
        <v>130000</v>
      </c>
      <c r="E2200" s="77">
        <v>167000</v>
      </c>
    </row>
    <row r="2201" spans="1:5" x14ac:dyDescent="0.25">
      <c r="A2201" s="73" t="s">
        <v>3207</v>
      </c>
      <c r="B2201" s="74" t="s">
        <v>3256</v>
      </c>
      <c r="C2201" s="75" t="s">
        <v>3257</v>
      </c>
      <c r="D2201" s="76">
        <v>130000</v>
      </c>
      <c r="E2201" s="77">
        <v>167000</v>
      </c>
    </row>
    <row r="2202" spans="1:5" x14ac:dyDescent="0.25">
      <c r="A2202" s="73" t="s">
        <v>3207</v>
      </c>
      <c r="B2202" s="74" t="s">
        <v>274</v>
      </c>
      <c r="C2202" s="75" t="s">
        <v>3258</v>
      </c>
      <c r="D2202" s="76">
        <v>130000</v>
      </c>
      <c r="E2202" s="77">
        <v>167000</v>
      </c>
    </row>
    <row r="2203" spans="1:5" x14ac:dyDescent="0.25">
      <c r="A2203" s="73" t="s">
        <v>3207</v>
      </c>
      <c r="B2203" s="74" t="s">
        <v>3259</v>
      </c>
      <c r="C2203" s="75" t="s">
        <v>3260</v>
      </c>
      <c r="D2203" s="76">
        <v>130000</v>
      </c>
      <c r="E2203" s="77">
        <v>167000</v>
      </c>
    </row>
    <row r="2204" spans="1:5" x14ac:dyDescent="0.25">
      <c r="A2204" s="73" t="s">
        <v>3207</v>
      </c>
      <c r="B2204" s="74" t="s">
        <v>3261</v>
      </c>
      <c r="C2204" s="75" t="s">
        <v>3262</v>
      </c>
      <c r="D2204" s="76">
        <v>130000</v>
      </c>
      <c r="E2204" s="77">
        <v>167000</v>
      </c>
    </row>
    <row r="2205" spans="1:5" x14ac:dyDescent="0.25">
      <c r="A2205" s="73" t="s">
        <v>3207</v>
      </c>
      <c r="B2205" s="74" t="s">
        <v>1500</v>
      </c>
      <c r="C2205" s="75" t="s">
        <v>3263</v>
      </c>
      <c r="D2205" s="76">
        <v>130000</v>
      </c>
      <c r="E2205" s="77">
        <v>167000</v>
      </c>
    </row>
    <row r="2206" spans="1:5" x14ac:dyDescent="0.25">
      <c r="A2206" s="73" t="s">
        <v>3207</v>
      </c>
      <c r="B2206" s="74" t="s">
        <v>1502</v>
      </c>
      <c r="C2206" s="75" t="s">
        <v>3264</v>
      </c>
      <c r="D2206" s="76">
        <v>144000</v>
      </c>
      <c r="E2206" s="77">
        <v>185000</v>
      </c>
    </row>
    <row r="2207" spans="1:5" x14ac:dyDescent="0.25">
      <c r="A2207" s="73" t="s">
        <v>3207</v>
      </c>
      <c r="B2207" s="74" t="s">
        <v>3265</v>
      </c>
      <c r="C2207" s="75" t="s">
        <v>3266</v>
      </c>
      <c r="D2207" s="76">
        <v>130000</v>
      </c>
      <c r="E2207" s="77">
        <v>167000</v>
      </c>
    </row>
    <row r="2208" spans="1:5" x14ac:dyDescent="0.25">
      <c r="A2208" s="73" t="s">
        <v>3207</v>
      </c>
      <c r="B2208" s="74" t="s">
        <v>137</v>
      </c>
      <c r="C2208" s="75" t="s">
        <v>3267</v>
      </c>
      <c r="D2208" s="76">
        <v>145000</v>
      </c>
      <c r="E2208" s="77">
        <v>185000</v>
      </c>
    </row>
    <row r="2209" spans="1:5" x14ac:dyDescent="0.25">
      <c r="A2209" s="73" t="s">
        <v>3207</v>
      </c>
      <c r="B2209" s="74" t="s">
        <v>54</v>
      </c>
      <c r="C2209" s="75" t="s">
        <v>3268</v>
      </c>
      <c r="D2209" s="76">
        <v>130000</v>
      </c>
      <c r="E2209" s="77">
        <v>167000</v>
      </c>
    </row>
    <row r="2210" spans="1:5" x14ac:dyDescent="0.25">
      <c r="A2210" s="73" t="s">
        <v>3207</v>
      </c>
      <c r="B2210" s="74" t="s">
        <v>2915</v>
      </c>
      <c r="C2210" s="75" t="s">
        <v>3269</v>
      </c>
      <c r="D2210" s="76">
        <v>130000</v>
      </c>
      <c r="E2210" s="77">
        <v>167000</v>
      </c>
    </row>
    <row r="2211" spans="1:5" x14ac:dyDescent="0.25">
      <c r="A2211" s="73" t="s">
        <v>3207</v>
      </c>
      <c r="B2211" s="74" t="s">
        <v>3270</v>
      </c>
      <c r="C2211" s="75" t="s">
        <v>3271</v>
      </c>
      <c r="D2211" s="76">
        <v>130000</v>
      </c>
      <c r="E2211" s="77">
        <v>167000</v>
      </c>
    </row>
    <row r="2212" spans="1:5" x14ac:dyDescent="0.25">
      <c r="A2212" s="73" t="s">
        <v>3207</v>
      </c>
      <c r="B2212" s="74" t="s">
        <v>3272</v>
      </c>
      <c r="C2212" s="75" t="s">
        <v>3273</v>
      </c>
      <c r="D2212" s="76">
        <v>138000</v>
      </c>
      <c r="E2212" s="77">
        <v>177000</v>
      </c>
    </row>
    <row r="2213" spans="1:5" x14ac:dyDescent="0.25">
      <c r="A2213" s="73" t="s">
        <v>3207</v>
      </c>
      <c r="B2213" s="74" t="s">
        <v>553</v>
      </c>
      <c r="C2213" s="75" t="s">
        <v>3274</v>
      </c>
      <c r="D2213" s="76">
        <v>130000</v>
      </c>
      <c r="E2213" s="77">
        <v>167000</v>
      </c>
    </row>
    <row r="2214" spans="1:5" x14ac:dyDescent="0.25">
      <c r="A2214" s="73" t="s">
        <v>3207</v>
      </c>
      <c r="B2214" s="74" t="s">
        <v>3275</v>
      </c>
      <c r="C2214" s="75" t="s">
        <v>3276</v>
      </c>
      <c r="D2214" s="76">
        <v>130000</v>
      </c>
      <c r="E2214" s="77">
        <v>167000</v>
      </c>
    </row>
    <row r="2215" spans="1:5" x14ac:dyDescent="0.25">
      <c r="A2215" s="73" t="s">
        <v>3207</v>
      </c>
      <c r="B2215" s="74" t="s">
        <v>3277</v>
      </c>
      <c r="C2215" s="75" t="s">
        <v>3278</v>
      </c>
      <c r="D2215" s="76">
        <v>143000</v>
      </c>
      <c r="E2215" s="77">
        <v>182000</v>
      </c>
    </row>
    <row r="2216" spans="1:5" x14ac:dyDescent="0.25">
      <c r="A2216" s="73" t="s">
        <v>3207</v>
      </c>
      <c r="B2216" s="74" t="s">
        <v>3279</v>
      </c>
      <c r="C2216" s="75" t="s">
        <v>3280</v>
      </c>
      <c r="D2216" s="76">
        <v>152000</v>
      </c>
      <c r="E2216" s="77">
        <v>195000</v>
      </c>
    </row>
    <row r="2217" spans="1:5" x14ac:dyDescent="0.25">
      <c r="A2217" s="73" t="s">
        <v>3207</v>
      </c>
      <c r="B2217" s="74" t="s">
        <v>771</v>
      </c>
      <c r="C2217" s="75" t="s">
        <v>3281</v>
      </c>
      <c r="D2217" s="76">
        <v>130000</v>
      </c>
      <c r="E2217" s="77">
        <v>167000</v>
      </c>
    </row>
    <row r="2218" spans="1:5" x14ac:dyDescent="0.25">
      <c r="A2218" s="73" t="s">
        <v>3207</v>
      </c>
      <c r="B2218" s="74" t="s">
        <v>3282</v>
      </c>
      <c r="C2218" s="75" t="s">
        <v>3283</v>
      </c>
      <c r="D2218" s="76">
        <v>130000</v>
      </c>
      <c r="E2218" s="77">
        <v>167000</v>
      </c>
    </row>
    <row r="2219" spans="1:5" x14ac:dyDescent="0.25">
      <c r="A2219" s="73" t="s">
        <v>3207</v>
      </c>
      <c r="B2219" s="74" t="s">
        <v>147</v>
      </c>
      <c r="C2219" s="75" t="s">
        <v>3284</v>
      </c>
      <c r="D2219" s="76">
        <v>143000</v>
      </c>
      <c r="E2219" s="77">
        <v>183000</v>
      </c>
    </row>
    <row r="2220" spans="1:5" x14ac:dyDescent="0.25">
      <c r="A2220" s="73" t="s">
        <v>3207</v>
      </c>
      <c r="B2220" s="74" t="s">
        <v>3285</v>
      </c>
      <c r="C2220" s="75" t="s">
        <v>3286</v>
      </c>
      <c r="D2220" s="76">
        <v>130000</v>
      </c>
      <c r="E2220" s="77">
        <v>167000</v>
      </c>
    </row>
    <row r="2221" spans="1:5" x14ac:dyDescent="0.25">
      <c r="A2221" s="73" t="s">
        <v>3207</v>
      </c>
      <c r="B2221" s="74" t="s">
        <v>780</v>
      </c>
      <c r="C2221" s="75" t="s">
        <v>3287</v>
      </c>
      <c r="D2221" s="76">
        <v>130000</v>
      </c>
      <c r="E2221" s="77">
        <v>167000</v>
      </c>
    </row>
    <row r="2222" spans="1:5" x14ac:dyDescent="0.25">
      <c r="A2222" s="73" t="s">
        <v>3207</v>
      </c>
      <c r="B2222" s="74" t="s">
        <v>3288</v>
      </c>
      <c r="C2222" s="75" t="s">
        <v>3289</v>
      </c>
      <c r="D2222" s="76">
        <v>130000</v>
      </c>
      <c r="E2222" s="77">
        <v>167000</v>
      </c>
    </row>
    <row r="2223" spans="1:5" x14ac:dyDescent="0.25">
      <c r="A2223" s="73" t="s">
        <v>3207</v>
      </c>
      <c r="B2223" s="74" t="s">
        <v>1261</v>
      </c>
      <c r="C2223" s="75" t="s">
        <v>3290</v>
      </c>
      <c r="D2223" s="76">
        <v>130000</v>
      </c>
      <c r="E2223" s="77">
        <v>167000</v>
      </c>
    </row>
    <row r="2224" spans="1:5" x14ac:dyDescent="0.25">
      <c r="A2224" s="73" t="s">
        <v>3207</v>
      </c>
      <c r="B2224" s="74" t="s">
        <v>3291</v>
      </c>
      <c r="C2224" s="75" t="s">
        <v>3292</v>
      </c>
      <c r="D2224" s="76">
        <v>130000</v>
      </c>
      <c r="E2224" s="77">
        <v>167000</v>
      </c>
    </row>
    <row r="2225" spans="1:5" x14ac:dyDescent="0.25">
      <c r="A2225" s="73" t="s">
        <v>3207</v>
      </c>
      <c r="B2225" s="74" t="s">
        <v>3293</v>
      </c>
      <c r="C2225" s="75" t="s">
        <v>3294</v>
      </c>
      <c r="D2225" s="76">
        <v>130000</v>
      </c>
      <c r="E2225" s="77">
        <v>167000</v>
      </c>
    </row>
    <row r="2226" spans="1:5" x14ac:dyDescent="0.25">
      <c r="A2226" s="73" t="s">
        <v>3207</v>
      </c>
      <c r="B2226" s="74" t="s">
        <v>1540</v>
      </c>
      <c r="C2226" s="75" t="s">
        <v>3295</v>
      </c>
      <c r="D2226" s="76">
        <v>130000</v>
      </c>
      <c r="E2226" s="77">
        <v>167000</v>
      </c>
    </row>
    <row r="2227" spans="1:5" x14ac:dyDescent="0.25">
      <c r="A2227" s="73" t="s">
        <v>3207</v>
      </c>
      <c r="B2227" s="74" t="s">
        <v>3296</v>
      </c>
      <c r="C2227" s="75" t="s">
        <v>3297</v>
      </c>
      <c r="D2227" s="76">
        <v>150000</v>
      </c>
      <c r="E2227" s="77">
        <v>192000</v>
      </c>
    </row>
    <row r="2228" spans="1:5" x14ac:dyDescent="0.25">
      <c r="A2228" s="73" t="s">
        <v>3207</v>
      </c>
      <c r="B2228" s="74" t="s">
        <v>3298</v>
      </c>
      <c r="C2228" s="75" t="s">
        <v>3299</v>
      </c>
      <c r="D2228" s="76">
        <v>136000</v>
      </c>
      <c r="E2228" s="77">
        <v>174000</v>
      </c>
    </row>
    <row r="2229" spans="1:5" x14ac:dyDescent="0.25">
      <c r="A2229" s="73" t="s">
        <v>3207</v>
      </c>
      <c r="B2229" s="74" t="s">
        <v>2295</v>
      </c>
      <c r="C2229" s="75" t="s">
        <v>3300</v>
      </c>
      <c r="D2229" s="76">
        <v>147000</v>
      </c>
      <c r="E2229" s="77">
        <v>188000</v>
      </c>
    </row>
    <row r="2230" spans="1:5" x14ac:dyDescent="0.25">
      <c r="A2230" s="73" t="s">
        <v>3207</v>
      </c>
      <c r="B2230" s="74" t="s">
        <v>1430</v>
      </c>
      <c r="C2230" s="75" t="s">
        <v>3301</v>
      </c>
      <c r="D2230" s="76">
        <v>135000</v>
      </c>
      <c r="E2230" s="77">
        <v>173000</v>
      </c>
    </row>
    <row r="2231" spans="1:5" x14ac:dyDescent="0.25">
      <c r="A2231" s="73" t="s">
        <v>3207</v>
      </c>
      <c r="B2231" s="74" t="s">
        <v>3302</v>
      </c>
      <c r="C2231" s="75" t="s">
        <v>3303</v>
      </c>
      <c r="D2231" s="76">
        <v>130000</v>
      </c>
      <c r="E2231" s="77">
        <v>167000</v>
      </c>
    </row>
    <row r="2232" spans="1:5" x14ac:dyDescent="0.25">
      <c r="A2232" s="73" t="s">
        <v>3207</v>
      </c>
      <c r="B2232" s="74" t="s">
        <v>3304</v>
      </c>
      <c r="C2232" s="75" t="s">
        <v>3305</v>
      </c>
      <c r="D2232" s="76">
        <v>130000</v>
      </c>
      <c r="E2232" s="77">
        <v>167000</v>
      </c>
    </row>
    <row r="2233" spans="1:5" x14ac:dyDescent="0.25">
      <c r="A2233" s="73" t="s">
        <v>3207</v>
      </c>
      <c r="B2233" s="74" t="s">
        <v>667</v>
      </c>
      <c r="C2233" s="75" t="s">
        <v>3306</v>
      </c>
      <c r="D2233" s="76">
        <v>130000</v>
      </c>
      <c r="E2233" s="77">
        <v>167000</v>
      </c>
    </row>
    <row r="2234" spans="1:5" x14ac:dyDescent="0.25">
      <c r="A2234" s="73" t="s">
        <v>3207</v>
      </c>
      <c r="B2234" s="74" t="s">
        <v>904</v>
      </c>
      <c r="C2234" s="75" t="s">
        <v>3307</v>
      </c>
      <c r="D2234" s="76">
        <v>130000</v>
      </c>
      <c r="E2234" s="77">
        <v>167000</v>
      </c>
    </row>
    <row r="2235" spans="1:5" x14ac:dyDescent="0.25">
      <c r="A2235" s="73" t="s">
        <v>3207</v>
      </c>
      <c r="B2235" s="74" t="s">
        <v>2450</v>
      </c>
      <c r="C2235" s="75" t="s">
        <v>3308</v>
      </c>
      <c r="D2235" s="76">
        <v>130000</v>
      </c>
      <c r="E2235" s="77">
        <v>167000</v>
      </c>
    </row>
    <row r="2236" spans="1:5" x14ac:dyDescent="0.25">
      <c r="A2236" s="73" t="s">
        <v>3207</v>
      </c>
      <c r="B2236" s="74" t="s">
        <v>3309</v>
      </c>
      <c r="C2236" s="75" t="s">
        <v>3310</v>
      </c>
      <c r="D2236" s="76">
        <v>130000</v>
      </c>
      <c r="E2236" s="77">
        <v>167000</v>
      </c>
    </row>
    <row r="2237" spans="1:5" x14ac:dyDescent="0.25">
      <c r="A2237" s="73" t="s">
        <v>3207</v>
      </c>
      <c r="B2237" s="74" t="s">
        <v>163</v>
      </c>
      <c r="C2237" s="75" t="s">
        <v>3311</v>
      </c>
      <c r="D2237" s="76">
        <v>130000</v>
      </c>
      <c r="E2237" s="77">
        <v>167000</v>
      </c>
    </row>
    <row r="2238" spans="1:5" x14ac:dyDescent="0.25">
      <c r="A2238" s="73" t="s">
        <v>3207</v>
      </c>
      <c r="B2238" s="74" t="s">
        <v>3312</v>
      </c>
      <c r="C2238" s="75" t="s">
        <v>3313</v>
      </c>
      <c r="D2238" s="76">
        <v>130000</v>
      </c>
      <c r="E2238" s="77">
        <v>167000</v>
      </c>
    </row>
    <row r="2239" spans="1:5" x14ac:dyDescent="0.25">
      <c r="A2239" s="73" t="s">
        <v>3207</v>
      </c>
      <c r="B2239" s="74" t="s">
        <v>3314</v>
      </c>
      <c r="C2239" s="75" t="s">
        <v>3315</v>
      </c>
      <c r="D2239" s="76">
        <v>130000</v>
      </c>
      <c r="E2239" s="77">
        <v>167000</v>
      </c>
    </row>
    <row r="2240" spans="1:5" x14ac:dyDescent="0.25">
      <c r="A2240" s="73" t="s">
        <v>3207</v>
      </c>
      <c r="B2240" s="74" t="s">
        <v>3316</v>
      </c>
      <c r="C2240" s="75" t="s">
        <v>3317</v>
      </c>
      <c r="D2240" s="76">
        <v>143000</v>
      </c>
      <c r="E2240" s="77">
        <v>182000</v>
      </c>
    </row>
    <row r="2241" spans="1:5" x14ac:dyDescent="0.25">
      <c r="A2241" s="73" t="s">
        <v>3318</v>
      </c>
      <c r="B2241" s="74" t="s">
        <v>1291</v>
      </c>
      <c r="C2241" s="75" t="s">
        <v>3319</v>
      </c>
      <c r="D2241" s="76">
        <v>223000</v>
      </c>
      <c r="E2241" s="77">
        <v>286000</v>
      </c>
    </row>
    <row r="2242" spans="1:5" x14ac:dyDescent="0.25">
      <c r="A2242" s="73" t="s">
        <v>3318</v>
      </c>
      <c r="B2242" s="74" t="s">
        <v>3320</v>
      </c>
      <c r="C2242" s="75" t="s">
        <v>3321</v>
      </c>
      <c r="D2242" s="76">
        <v>314000</v>
      </c>
      <c r="E2242" s="77">
        <v>401000</v>
      </c>
    </row>
    <row r="2243" spans="1:5" x14ac:dyDescent="0.25">
      <c r="A2243" s="73" t="s">
        <v>3318</v>
      </c>
      <c r="B2243" s="74" t="s">
        <v>258</v>
      </c>
      <c r="C2243" s="75" t="s">
        <v>3322</v>
      </c>
      <c r="D2243" s="76">
        <v>316000</v>
      </c>
      <c r="E2243" s="77">
        <v>405000</v>
      </c>
    </row>
    <row r="2244" spans="1:5" x14ac:dyDescent="0.25">
      <c r="A2244" s="73" t="s">
        <v>3318</v>
      </c>
      <c r="B2244" s="74" t="s">
        <v>1513</v>
      </c>
      <c r="C2244" s="75" t="s">
        <v>3323</v>
      </c>
      <c r="D2244" s="76">
        <v>255000</v>
      </c>
      <c r="E2244" s="77">
        <v>327000</v>
      </c>
    </row>
    <row r="2245" spans="1:5" x14ac:dyDescent="0.25">
      <c r="A2245" s="73" t="s">
        <v>3318</v>
      </c>
      <c r="B2245" s="74" t="s">
        <v>3324</v>
      </c>
      <c r="C2245" s="75" t="s">
        <v>3325</v>
      </c>
      <c r="D2245" s="76">
        <v>262000</v>
      </c>
      <c r="E2245" s="77">
        <v>335000</v>
      </c>
    </row>
    <row r="2246" spans="1:5" x14ac:dyDescent="0.25">
      <c r="A2246" s="73" t="s">
        <v>3318</v>
      </c>
      <c r="B2246" s="74" t="s">
        <v>137</v>
      </c>
      <c r="C2246" s="75" t="s">
        <v>3326</v>
      </c>
      <c r="D2246" s="76">
        <v>261000</v>
      </c>
      <c r="E2246" s="77">
        <v>334000</v>
      </c>
    </row>
    <row r="2247" spans="1:5" x14ac:dyDescent="0.25">
      <c r="A2247" s="73" t="s">
        <v>3318</v>
      </c>
      <c r="B2247" s="74" t="s">
        <v>3327</v>
      </c>
      <c r="C2247" s="75" t="s">
        <v>3328</v>
      </c>
      <c r="D2247" s="76">
        <v>366000</v>
      </c>
      <c r="E2247" s="77">
        <v>468000</v>
      </c>
    </row>
    <row r="2248" spans="1:5" x14ac:dyDescent="0.25">
      <c r="A2248" s="73" t="s">
        <v>3318</v>
      </c>
      <c r="B2248" s="74" t="s">
        <v>304</v>
      </c>
      <c r="C2248" s="75" t="s">
        <v>3328</v>
      </c>
      <c r="D2248" s="76">
        <v>341000</v>
      </c>
      <c r="E2248" s="77">
        <v>437000</v>
      </c>
    </row>
    <row r="2249" spans="1:5" x14ac:dyDescent="0.25">
      <c r="A2249" s="73" t="s">
        <v>3318</v>
      </c>
      <c r="B2249" s="74" t="s">
        <v>3329</v>
      </c>
      <c r="C2249" s="75" t="s">
        <v>3328</v>
      </c>
      <c r="D2249" s="76">
        <v>352000</v>
      </c>
      <c r="E2249" s="77">
        <v>450000</v>
      </c>
    </row>
    <row r="2250" spans="1:5" x14ac:dyDescent="0.25">
      <c r="A2250" s="73" t="s">
        <v>3318</v>
      </c>
      <c r="B2250" s="74" t="s">
        <v>163</v>
      </c>
      <c r="C2250" s="75" t="s">
        <v>3328</v>
      </c>
      <c r="D2250" s="76">
        <v>363000</v>
      </c>
      <c r="E2250" s="77">
        <v>465000</v>
      </c>
    </row>
    <row r="2251" spans="1:5" x14ac:dyDescent="0.25">
      <c r="A2251" s="73" t="s">
        <v>3318</v>
      </c>
      <c r="B2251" s="74" t="s">
        <v>3330</v>
      </c>
      <c r="C2251" s="75" t="s">
        <v>3328</v>
      </c>
      <c r="D2251" s="76">
        <v>341000</v>
      </c>
      <c r="E2251" s="77">
        <v>437000</v>
      </c>
    </row>
    <row r="2252" spans="1:5" x14ac:dyDescent="0.25">
      <c r="A2252" s="73" t="s">
        <v>3318</v>
      </c>
      <c r="B2252" s="74" t="s">
        <v>145</v>
      </c>
      <c r="C2252" s="75" t="s">
        <v>3331</v>
      </c>
      <c r="D2252" s="76">
        <v>252000</v>
      </c>
      <c r="E2252" s="77">
        <v>322000</v>
      </c>
    </row>
    <row r="2253" spans="1:5" x14ac:dyDescent="0.25">
      <c r="A2253" s="73" t="s">
        <v>3318</v>
      </c>
      <c r="B2253" s="74" t="s">
        <v>352</v>
      </c>
      <c r="C2253" s="75" t="s">
        <v>3331</v>
      </c>
      <c r="D2253" s="76">
        <v>264000</v>
      </c>
      <c r="E2253" s="77">
        <v>338000</v>
      </c>
    </row>
    <row r="2254" spans="1:5" x14ac:dyDescent="0.25">
      <c r="A2254" s="73" t="s">
        <v>3318</v>
      </c>
      <c r="B2254" s="74" t="s">
        <v>650</v>
      </c>
      <c r="C2254" s="75" t="s">
        <v>3332</v>
      </c>
      <c r="D2254" s="76">
        <v>157000</v>
      </c>
      <c r="E2254" s="77">
        <v>201000</v>
      </c>
    </row>
    <row r="2255" spans="1:5" x14ac:dyDescent="0.25">
      <c r="A2255" s="73" t="s">
        <v>3318</v>
      </c>
      <c r="B2255" s="74" t="s">
        <v>3333</v>
      </c>
      <c r="C2255" s="75" t="s">
        <v>3334</v>
      </c>
      <c r="D2255" s="76">
        <v>266000</v>
      </c>
      <c r="E2255" s="77">
        <v>340000</v>
      </c>
    </row>
    <row r="2256" spans="1:5" x14ac:dyDescent="0.25">
      <c r="A2256" s="73" t="s">
        <v>3318</v>
      </c>
      <c r="B2256" s="74" t="s">
        <v>2719</v>
      </c>
      <c r="C2256" s="75" t="s">
        <v>3335</v>
      </c>
      <c r="D2256" s="76">
        <v>202000</v>
      </c>
      <c r="E2256" s="77">
        <v>259000</v>
      </c>
    </row>
    <row r="2257" spans="1:5" x14ac:dyDescent="0.25">
      <c r="A2257" s="73" t="s">
        <v>3318</v>
      </c>
      <c r="B2257" s="74" t="s">
        <v>3336</v>
      </c>
      <c r="C2257" s="75" t="s">
        <v>3337</v>
      </c>
      <c r="D2257" s="76">
        <v>196000</v>
      </c>
      <c r="E2257" s="77">
        <v>250000</v>
      </c>
    </row>
    <row r="2258" spans="1:5" x14ac:dyDescent="0.25">
      <c r="A2258" s="73" t="s">
        <v>3318</v>
      </c>
      <c r="B2258" s="74" t="s">
        <v>2766</v>
      </c>
      <c r="C2258" s="75" t="s">
        <v>3338</v>
      </c>
      <c r="D2258" s="76">
        <v>261000</v>
      </c>
      <c r="E2258" s="77">
        <v>334000</v>
      </c>
    </row>
    <row r="2259" spans="1:5" x14ac:dyDescent="0.25">
      <c r="A2259" s="73" t="s">
        <v>3318</v>
      </c>
      <c r="B2259" s="74" t="s">
        <v>502</v>
      </c>
      <c r="C2259" s="75" t="s">
        <v>3339</v>
      </c>
      <c r="D2259" s="76">
        <v>210000</v>
      </c>
      <c r="E2259" s="77">
        <v>269000</v>
      </c>
    </row>
    <row r="2260" spans="1:5" x14ac:dyDescent="0.25">
      <c r="A2260" s="73" t="s">
        <v>3318</v>
      </c>
      <c r="B2260" s="74" t="s">
        <v>3340</v>
      </c>
      <c r="C2260" s="75" t="s">
        <v>3341</v>
      </c>
      <c r="D2260" s="76">
        <v>152000</v>
      </c>
      <c r="E2260" s="77">
        <v>195000</v>
      </c>
    </row>
    <row r="2261" spans="1:5" x14ac:dyDescent="0.25">
      <c r="A2261" s="73" t="s">
        <v>3318</v>
      </c>
      <c r="B2261" s="74" t="s">
        <v>274</v>
      </c>
      <c r="C2261" s="75" t="s">
        <v>3342</v>
      </c>
      <c r="D2261" s="76">
        <v>152000</v>
      </c>
      <c r="E2261" s="77">
        <v>195000</v>
      </c>
    </row>
    <row r="2262" spans="1:5" x14ac:dyDescent="0.25">
      <c r="A2262" s="73" t="s">
        <v>3318</v>
      </c>
      <c r="B2262" s="74" t="s">
        <v>3343</v>
      </c>
      <c r="C2262" s="75" t="s">
        <v>3344</v>
      </c>
      <c r="D2262" s="76">
        <v>152000</v>
      </c>
      <c r="E2262" s="77">
        <v>195000</v>
      </c>
    </row>
    <row r="2263" spans="1:5" x14ac:dyDescent="0.25">
      <c r="A2263" s="73" t="s">
        <v>3318</v>
      </c>
      <c r="B2263" s="74" t="s">
        <v>3345</v>
      </c>
      <c r="C2263" s="75" t="s">
        <v>3346</v>
      </c>
      <c r="D2263" s="76">
        <v>336000</v>
      </c>
      <c r="E2263" s="77">
        <v>430000</v>
      </c>
    </row>
    <row r="2264" spans="1:5" x14ac:dyDescent="0.25">
      <c r="A2264" s="73" t="s">
        <v>3318</v>
      </c>
      <c r="B2264" s="74" t="s">
        <v>54</v>
      </c>
      <c r="C2264" s="75" t="s">
        <v>3347</v>
      </c>
      <c r="D2264" s="76">
        <v>165000</v>
      </c>
      <c r="E2264" s="77">
        <v>212000</v>
      </c>
    </row>
    <row r="2265" spans="1:5" x14ac:dyDescent="0.25">
      <c r="A2265" s="73" t="s">
        <v>3318</v>
      </c>
      <c r="B2265" s="74" t="s">
        <v>3348</v>
      </c>
      <c r="C2265" s="75" t="s">
        <v>3349</v>
      </c>
      <c r="D2265" s="76">
        <v>171000</v>
      </c>
      <c r="E2265" s="77">
        <v>219000</v>
      </c>
    </row>
    <row r="2266" spans="1:5" x14ac:dyDescent="0.25">
      <c r="A2266" s="73" t="s">
        <v>3318</v>
      </c>
      <c r="B2266" s="74" t="s">
        <v>464</v>
      </c>
      <c r="C2266" s="75" t="s">
        <v>3350</v>
      </c>
      <c r="D2266" s="76">
        <v>152000</v>
      </c>
      <c r="E2266" s="77">
        <v>195000</v>
      </c>
    </row>
    <row r="2267" spans="1:5" x14ac:dyDescent="0.25">
      <c r="A2267" s="73" t="s">
        <v>3318</v>
      </c>
      <c r="B2267" s="74" t="s">
        <v>280</v>
      </c>
      <c r="C2267" s="75" t="s">
        <v>3351</v>
      </c>
      <c r="D2267" s="76">
        <v>242000</v>
      </c>
      <c r="E2267" s="77">
        <v>310000</v>
      </c>
    </row>
    <row r="2268" spans="1:5" x14ac:dyDescent="0.25">
      <c r="A2268" s="73" t="s">
        <v>3318</v>
      </c>
      <c r="B2268" s="74" t="s">
        <v>3352</v>
      </c>
      <c r="C2268" s="75" t="s">
        <v>3353</v>
      </c>
      <c r="D2268" s="76">
        <v>152000</v>
      </c>
      <c r="E2268" s="77">
        <v>195000</v>
      </c>
    </row>
    <row r="2269" spans="1:5" x14ac:dyDescent="0.25">
      <c r="A2269" s="73" t="s">
        <v>3318</v>
      </c>
      <c r="B2269" s="74" t="s">
        <v>3118</v>
      </c>
      <c r="C2269" s="75" t="s">
        <v>3354</v>
      </c>
      <c r="D2269" s="76">
        <v>152000</v>
      </c>
      <c r="E2269" s="77">
        <v>195000</v>
      </c>
    </row>
    <row r="2270" spans="1:5" x14ac:dyDescent="0.25">
      <c r="A2270" s="73" t="s">
        <v>3318</v>
      </c>
      <c r="B2270" s="74" t="s">
        <v>1565</v>
      </c>
      <c r="C2270" s="75" t="s">
        <v>3355</v>
      </c>
      <c r="D2270" s="76">
        <v>152000</v>
      </c>
      <c r="E2270" s="77">
        <v>195000</v>
      </c>
    </row>
    <row r="2271" spans="1:5" x14ac:dyDescent="0.25">
      <c r="A2271" s="73" t="s">
        <v>3318</v>
      </c>
      <c r="B2271" s="74" t="s">
        <v>3356</v>
      </c>
      <c r="C2271" s="75" t="s">
        <v>3357</v>
      </c>
      <c r="D2271" s="76">
        <v>250000</v>
      </c>
      <c r="E2271" s="77">
        <v>320000</v>
      </c>
    </row>
    <row r="2272" spans="1:5" x14ac:dyDescent="0.25">
      <c r="A2272" s="73" t="s">
        <v>3318</v>
      </c>
      <c r="B2272" s="74" t="s">
        <v>3358</v>
      </c>
      <c r="C2272" s="75" t="s">
        <v>3359</v>
      </c>
      <c r="D2272" s="76">
        <v>181000</v>
      </c>
      <c r="E2272" s="77">
        <v>231000</v>
      </c>
    </row>
    <row r="2273" spans="1:5" x14ac:dyDescent="0.25">
      <c r="A2273" s="73" t="s">
        <v>3318</v>
      </c>
      <c r="B2273" s="74" t="s">
        <v>371</v>
      </c>
      <c r="C2273" s="75" t="s">
        <v>3360</v>
      </c>
      <c r="D2273" s="76">
        <v>181000</v>
      </c>
      <c r="E2273" s="77">
        <v>231000</v>
      </c>
    </row>
    <row r="2274" spans="1:5" x14ac:dyDescent="0.25">
      <c r="A2274" s="73" t="s">
        <v>3318</v>
      </c>
      <c r="B2274" s="74" t="s">
        <v>3361</v>
      </c>
      <c r="C2274" s="75" t="s">
        <v>3362</v>
      </c>
      <c r="D2274" s="76">
        <v>166000</v>
      </c>
      <c r="E2274" s="77">
        <v>213000</v>
      </c>
    </row>
    <row r="2275" spans="1:5" x14ac:dyDescent="0.25">
      <c r="A2275" s="73" t="s">
        <v>3318</v>
      </c>
      <c r="B2275" s="74" t="s">
        <v>3363</v>
      </c>
      <c r="C2275" s="75" t="s">
        <v>3364</v>
      </c>
      <c r="D2275" s="76">
        <v>203000</v>
      </c>
      <c r="E2275" s="77">
        <v>260000</v>
      </c>
    </row>
    <row r="2276" spans="1:5" x14ac:dyDescent="0.25">
      <c r="A2276" s="73" t="s">
        <v>3318</v>
      </c>
      <c r="B2276" s="74" t="s">
        <v>944</v>
      </c>
      <c r="C2276" s="75" t="s">
        <v>3365</v>
      </c>
      <c r="D2276" s="76">
        <v>152000</v>
      </c>
      <c r="E2276" s="77">
        <v>195000</v>
      </c>
    </row>
    <row r="2277" spans="1:5" x14ac:dyDescent="0.25">
      <c r="A2277" s="73" t="s">
        <v>3366</v>
      </c>
      <c r="B2277" s="74" t="s">
        <v>2459</v>
      </c>
      <c r="C2277" s="75" t="s">
        <v>3367</v>
      </c>
      <c r="D2277" s="76">
        <v>174000</v>
      </c>
      <c r="E2277" s="77">
        <v>223000</v>
      </c>
    </row>
    <row r="2278" spans="1:5" x14ac:dyDescent="0.25">
      <c r="A2278" s="73" t="s">
        <v>3366</v>
      </c>
      <c r="B2278" s="74" t="s">
        <v>3368</v>
      </c>
      <c r="C2278" s="75" t="s">
        <v>3367</v>
      </c>
      <c r="D2278" s="76">
        <v>174000</v>
      </c>
      <c r="E2278" s="77">
        <v>223000</v>
      </c>
    </row>
    <row r="2279" spans="1:5" x14ac:dyDescent="0.25">
      <c r="A2279" s="73" t="s">
        <v>3366</v>
      </c>
      <c r="B2279" s="74" t="s">
        <v>2988</v>
      </c>
      <c r="C2279" s="75" t="s">
        <v>3367</v>
      </c>
      <c r="D2279" s="76">
        <v>190000</v>
      </c>
      <c r="E2279" s="77">
        <v>243000</v>
      </c>
    </row>
    <row r="2280" spans="1:5" x14ac:dyDescent="0.25">
      <c r="A2280" s="73" t="s">
        <v>3366</v>
      </c>
      <c r="B2280" s="74" t="s">
        <v>3369</v>
      </c>
      <c r="C2280" s="75" t="s">
        <v>3370</v>
      </c>
      <c r="D2280" s="76">
        <v>121000</v>
      </c>
      <c r="E2280" s="77">
        <v>155000</v>
      </c>
    </row>
    <row r="2281" spans="1:5" x14ac:dyDescent="0.25">
      <c r="A2281" s="73" t="s">
        <v>3366</v>
      </c>
      <c r="B2281" s="74" t="s">
        <v>304</v>
      </c>
      <c r="C2281" s="75" t="s">
        <v>3371</v>
      </c>
      <c r="D2281" s="76">
        <v>138000</v>
      </c>
      <c r="E2281" s="77">
        <v>177000</v>
      </c>
    </row>
    <row r="2282" spans="1:5" x14ac:dyDescent="0.25">
      <c r="A2282" s="73" t="s">
        <v>3366</v>
      </c>
      <c r="B2282" s="74" t="s">
        <v>3372</v>
      </c>
      <c r="C2282" s="75" t="s">
        <v>3373</v>
      </c>
      <c r="D2282" s="76">
        <v>161000</v>
      </c>
      <c r="E2282" s="77">
        <v>207000</v>
      </c>
    </row>
    <row r="2283" spans="1:5" x14ac:dyDescent="0.25">
      <c r="A2283" s="73" t="s">
        <v>3366</v>
      </c>
      <c r="B2283" s="74" t="s">
        <v>133</v>
      </c>
      <c r="C2283" s="75" t="s">
        <v>3374</v>
      </c>
      <c r="D2283" s="76">
        <v>173000</v>
      </c>
      <c r="E2283" s="77">
        <v>221000</v>
      </c>
    </row>
    <row r="2284" spans="1:5" x14ac:dyDescent="0.25">
      <c r="A2284" s="73" t="s">
        <v>3366</v>
      </c>
      <c r="B2284" s="74" t="s">
        <v>149</v>
      </c>
      <c r="C2284" s="75" t="s">
        <v>3375</v>
      </c>
      <c r="D2284" s="76">
        <v>162000</v>
      </c>
      <c r="E2284" s="77">
        <v>207000</v>
      </c>
    </row>
    <row r="2285" spans="1:5" x14ac:dyDescent="0.25">
      <c r="A2285" s="73" t="s">
        <v>3366</v>
      </c>
      <c r="B2285" s="74" t="s">
        <v>2813</v>
      </c>
      <c r="C2285" s="75" t="s">
        <v>3376</v>
      </c>
      <c r="D2285" s="76">
        <v>119000</v>
      </c>
      <c r="E2285" s="77">
        <v>152000</v>
      </c>
    </row>
    <row r="2286" spans="1:5" x14ac:dyDescent="0.25">
      <c r="A2286" s="73" t="s">
        <v>3366</v>
      </c>
      <c r="B2286" s="74" t="s">
        <v>496</v>
      </c>
      <c r="C2286" s="75" t="s">
        <v>3377</v>
      </c>
      <c r="D2286" s="76">
        <v>183000</v>
      </c>
      <c r="E2286" s="77">
        <v>235000</v>
      </c>
    </row>
    <row r="2287" spans="1:5" x14ac:dyDescent="0.25">
      <c r="A2287" s="73" t="s">
        <v>3366</v>
      </c>
      <c r="B2287" s="74" t="s">
        <v>1101</v>
      </c>
      <c r="C2287" s="75" t="s">
        <v>3378</v>
      </c>
      <c r="D2287" s="76">
        <v>178000</v>
      </c>
      <c r="E2287" s="77">
        <v>227000</v>
      </c>
    </row>
    <row r="2288" spans="1:5" x14ac:dyDescent="0.25">
      <c r="A2288" s="73" t="s">
        <v>3366</v>
      </c>
      <c r="B2288" s="74" t="s">
        <v>3379</v>
      </c>
      <c r="C2288" s="75" t="s">
        <v>3378</v>
      </c>
      <c r="D2288" s="76">
        <v>162000</v>
      </c>
      <c r="E2288" s="77">
        <v>207000</v>
      </c>
    </row>
    <row r="2289" spans="1:5" x14ac:dyDescent="0.25">
      <c r="A2289" s="73" t="s">
        <v>3366</v>
      </c>
      <c r="B2289" s="74" t="s">
        <v>151</v>
      </c>
      <c r="C2289" s="75" t="s">
        <v>3378</v>
      </c>
      <c r="D2289" s="76">
        <v>162000</v>
      </c>
      <c r="E2289" s="77">
        <v>207000</v>
      </c>
    </row>
    <row r="2290" spans="1:5" x14ac:dyDescent="0.25">
      <c r="A2290" s="73" t="s">
        <v>3366</v>
      </c>
      <c r="B2290" s="74" t="s">
        <v>3380</v>
      </c>
      <c r="C2290" s="75" t="s">
        <v>3381</v>
      </c>
      <c r="D2290" s="76">
        <v>119000</v>
      </c>
      <c r="E2290" s="77">
        <v>152000</v>
      </c>
    </row>
    <row r="2291" spans="1:5" x14ac:dyDescent="0.25">
      <c r="A2291" s="73" t="s">
        <v>3366</v>
      </c>
      <c r="B2291" s="74" t="s">
        <v>2556</v>
      </c>
      <c r="C2291" s="75" t="s">
        <v>3382</v>
      </c>
      <c r="D2291" s="76">
        <v>187000</v>
      </c>
      <c r="E2291" s="77">
        <v>240000</v>
      </c>
    </row>
    <row r="2292" spans="1:5" x14ac:dyDescent="0.25">
      <c r="A2292" s="73" t="s">
        <v>3366</v>
      </c>
      <c r="B2292" s="74" t="s">
        <v>3383</v>
      </c>
      <c r="C2292" s="75" t="s">
        <v>3384</v>
      </c>
      <c r="D2292" s="76">
        <v>159000</v>
      </c>
      <c r="E2292" s="77">
        <v>203000</v>
      </c>
    </row>
    <row r="2293" spans="1:5" x14ac:dyDescent="0.25">
      <c r="A2293" s="73" t="s">
        <v>3366</v>
      </c>
      <c r="B2293" s="74" t="s">
        <v>153</v>
      </c>
      <c r="C2293" s="75" t="s">
        <v>3385</v>
      </c>
      <c r="D2293" s="76">
        <v>143000</v>
      </c>
      <c r="E2293" s="77">
        <v>182000</v>
      </c>
    </row>
    <row r="2294" spans="1:5" x14ac:dyDescent="0.25">
      <c r="A2294" s="73" t="s">
        <v>3366</v>
      </c>
      <c r="B2294" s="74" t="s">
        <v>3386</v>
      </c>
      <c r="C2294" s="75" t="s">
        <v>625</v>
      </c>
      <c r="D2294" s="76">
        <v>274000</v>
      </c>
      <c r="E2294" s="77">
        <v>350000</v>
      </c>
    </row>
    <row r="2295" spans="1:5" x14ac:dyDescent="0.25">
      <c r="A2295" s="73" t="s">
        <v>3366</v>
      </c>
      <c r="B2295" s="74" t="s">
        <v>3387</v>
      </c>
      <c r="C2295" s="75" t="s">
        <v>625</v>
      </c>
      <c r="D2295" s="76">
        <v>296000</v>
      </c>
      <c r="E2295" s="77">
        <v>379000</v>
      </c>
    </row>
    <row r="2296" spans="1:5" x14ac:dyDescent="0.25">
      <c r="A2296" s="73" t="s">
        <v>3366</v>
      </c>
      <c r="B2296" s="74" t="s">
        <v>1211</v>
      </c>
      <c r="C2296" s="75" t="s">
        <v>625</v>
      </c>
      <c r="D2296" s="76">
        <v>214000</v>
      </c>
      <c r="E2296" s="77">
        <v>274000</v>
      </c>
    </row>
    <row r="2297" spans="1:5" x14ac:dyDescent="0.25">
      <c r="A2297" s="73" t="s">
        <v>3366</v>
      </c>
      <c r="B2297" s="74" t="s">
        <v>87</v>
      </c>
      <c r="C2297" s="75" t="s">
        <v>625</v>
      </c>
      <c r="D2297" s="76">
        <v>266000</v>
      </c>
      <c r="E2297" s="77">
        <v>340000</v>
      </c>
    </row>
    <row r="2298" spans="1:5" x14ac:dyDescent="0.25">
      <c r="A2298" s="73" t="s">
        <v>3366</v>
      </c>
      <c r="B2298" s="74" t="s">
        <v>3388</v>
      </c>
      <c r="C2298" s="75" t="s">
        <v>625</v>
      </c>
      <c r="D2298" s="76">
        <v>214000</v>
      </c>
      <c r="E2298" s="77">
        <v>274000</v>
      </c>
    </row>
    <row r="2299" spans="1:5" x14ac:dyDescent="0.25">
      <c r="A2299" s="73" t="s">
        <v>3366</v>
      </c>
      <c r="B2299" s="74" t="s">
        <v>3389</v>
      </c>
      <c r="C2299" s="75" t="s">
        <v>3390</v>
      </c>
      <c r="D2299" s="76">
        <v>157000</v>
      </c>
      <c r="E2299" s="77">
        <v>201000</v>
      </c>
    </row>
    <row r="2300" spans="1:5" x14ac:dyDescent="0.25">
      <c r="A2300" s="73" t="s">
        <v>3366</v>
      </c>
      <c r="B2300" s="74" t="s">
        <v>3233</v>
      </c>
      <c r="C2300" s="75" t="s">
        <v>3390</v>
      </c>
      <c r="D2300" s="76">
        <v>152000</v>
      </c>
      <c r="E2300" s="77">
        <v>195000</v>
      </c>
    </row>
    <row r="2301" spans="1:5" x14ac:dyDescent="0.25">
      <c r="A2301" s="73" t="s">
        <v>3366</v>
      </c>
      <c r="B2301" s="74" t="s">
        <v>97</v>
      </c>
      <c r="C2301" s="75" t="s">
        <v>3390</v>
      </c>
      <c r="D2301" s="76">
        <v>176000</v>
      </c>
      <c r="E2301" s="77">
        <v>225000</v>
      </c>
    </row>
    <row r="2302" spans="1:5" x14ac:dyDescent="0.25">
      <c r="A2302" s="73" t="s">
        <v>3366</v>
      </c>
      <c r="B2302" s="74" t="s">
        <v>131</v>
      </c>
      <c r="C2302" s="75" t="s">
        <v>3390</v>
      </c>
      <c r="D2302" s="76">
        <v>152000</v>
      </c>
      <c r="E2302" s="77">
        <v>195000</v>
      </c>
    </row>
    <row r="2303" spans="1:5" x14ac:dyDescent="0.25">
      <c r="A2303" s="73" t="s">
        <v>3366</v>
      </c>
      <c r="B2303" s="74" t="s">
        <v>163</v>
      </c>
      <c r="C2303" s="75" t="s">
        <v>3390</v>
      </c>
      <c r="D2303" s="76">
        <v>158000</v>
      </c>
      <c r="E2303" s="77">
        <v>202000</v>
      </c>
    </row>
    <row r="2304" spans="1:5" x14ac:dyDescent="0.25">
      <c r="A2304" s="73" t="s">
        <v>3366</v>
      </c>
      <c r="B2304" s="74" t="s">
        <v>3391</v>
      </c>
      <c r="C2304" s="75" t="s">
        <v>3390</v>
      </c>
      <c r="D2304" s="76">
        <v>152000</v>
      </c>
      <c r="E2304" s="77">
        <v>195000</v>
      </c>
    </row>
    <row r="2305" spans="1:5" x14ac:dyDescent="0.25">
      <c r="A2305" s="73" t="s">
        <v>3366</v>
      </c>
      <c r="B2305" s="74" t="s">
        <v>3392</v>
      </c>
      <c r="C2305" s="75" t="s">
        <v>3393</v>
      </c>
      <c r="D2305" s="76">
        <v>119000</v>
      </c>
      <c r="E2305" s="77">
        <v>152000</v>
      </c>
    </row>
    <row r="2306" spans="1:5" x14ac:dyDescent="0.25">
      <c r="A2306" s="73" t="s">
        <v>3366</v>
      </c>
      <c r="B2306" s="74" t="s">
        <v>3394</v>
      </c>
      <c r="C2306" s="75" t="s">
        <v>3395</v>
      </c>
      <c r="D2306" s="76">
        <v>162000</v>
      </c>
      <c r="E2306" s="77">
        <v>207000</v>
      </c>
    </row>
    <row r="2307" spans="1:5" x14ac:dyDescent="0.25">
      <c r="A2307" s="73" t="s">
        <v>3366</v>
      </c>
      <c r="B2307" s="74" t="s">
        <v>3396</v>
      </c>
      <c r="C2307" s="75" t="s">
        <v>3397</v>
      </c>
      <c r="D2307" s="76">
        <v>133000</v>
      </c>
      <c r="E2307" s="77">
        <v>170000</v>
      </c>
    </row>
    <row r="2308" spans="1:5" x14ac:dyDescent="0.25">
      <c r="A2308" s="73" t="s">
        <v>3366</v>
      </c>
      <c r="B2308" s="74" t="s">
        <v>3398</v>
      </c>
      <c r="C2308" s="75" t="s">
        <v>3397</v>
      </c>
      <c r="D2308" s="76">
        <v>124000</v>
      </c>
      <c r="E2308" s="77">
        <v>159000</v>
      </c>
    </row>
    <row r="2309" spans="1:5" x14ac:dyDescent="0.25">
      <c r="A2309" s="73" t="s">
        <v>3366</v>
      </c>
      <c r="B2309" s="74" t="s">
        <v>2873</v>
      </c>
      <c r="C2309" s="75" t="s">
        <v>3397</v>
      </c>
      <c r="D2309" s="76">
        <v>153000</v>
      </c>
      <c r="E2309" s="77">
        <v>196000</v>
      </c>
    </row>
    <row r="2310" spans="1:5" x14ac:dyDescent="0.25">
      <c r="A2310" s="73" t="s">
        <v>3366</v>
      </c>
      <c r="B2310" s="74" t="s">
        <v>3399</v>
      </c>
      <c r="C2310" s="75" t="s">
        <v>3400</v>
      </c>
      <c r="D2310" s="76">
        <v>219000</v>
      </c>
      <c r="E2310" s="77">
        <v>280000</v>
      </c>
    </row>
    <row r="2311" spans="1:5" x14ac:dyDescent="0.25">
      <c r="A2311" s="73" t="s">
        <v>3366</v>
      </c>
      <c r="B2311" s="74" t="s">
        <v>3401</v>
      </c>
      <c r="C2311" s="75" t="s">
        <v>3402</v>
      </c>
      <c r="D2311" s="76">
        <v>143000</v>
      </c>
      <c r="E2311" s="77">
        <v>182000</v>
      </c>
    </row>
    <row r="2312" spans="1:5" x14ac:dyDescent="0.25">
      <c r="A2312" s="73" t="s">
        <v>3366</v>
      </c>
      <c r="B2312" s="74" t="s">
        <v>1855</v>
      </c>
      <c r="C2312" s="75" t="s">
        <v>3403</v>
      </c>
      <c r="D2312" s="76">
        <v>166000</v>
      </c>
      <c r="E2312" s="77">
        <v>213000</v>
      </c>
    </row>
    <row r="2313" spans="1:5" x14ac:dyDescent="0.25">
      <c r="A2313" s="73" t="s">
        <v>3366</v>
      </c>
      <c r="B2313" s="74" t="s">
        <v>1064</v>
      </c>
      <c r="C2313" s="75" t="s">
        <v>3404</v>
      </c>
      <c r="D2313" s="76">
        <v>119000</v>
      </c>
      <c r="E2313" s="77">
        <v>152000</v>
      </c>
    </row>
    <row r="2314" spans="1:5" x14ac:dyDescent="0.25">
      <c r="A2314" s="73" t="s">
        <v>3366</v>
      </c>
      <c r="B2314" s="74" t="s">
        <v>3405</v>
      </c>
      <c r="C2314" s="75" t="s">
        <v>3406</v>
      </c>
      <c r="D2314" s="76">
        <v>135000</v>
      </c>
      <c r="E2314" s="77">
        <v>173000</v>
      </c>
    </row>
    <row r="2315" spans="1:5" x14ac:dyDescent="0.25">
      <c r="A2315" s="73" t="s">
        <v>3366</v>
      </c>
      <c r="B2315" s="74" t="s">
        <v>696</v>
      </c>
      <c r="C2315" s="75" t="s">
        <v>3407</v>
      </c>
      <c r="D2315" s="76">
        <v>137000</v>
      </c>
      <c r="E2315" s="77">
        <v>175000</v>
      </c>
    </row>
    <row r="2316" spans="1:5" x14ac:dyDescent="0.25">
      <c r="A2316" s="73" t="s">
        <v>3366</v>
      </c>
      <c r="B2316" s="74" t="s">
        <v>3408</v>
      </c>
      <c r="C2316" s="75" t="s">
        <v>3409</v>
      </c>
      <c r="D2316" s="76">
        <v>119000</v>
      </c>
      <c r="E2316" s="77">
        <v>152000</v>
      </c>
    </row>
    <row r="2317" spans="1:5" x14ac:dyDescent="0.25">
      <c r="A2317" s="73" t="s">
        <v>3366</v>
      </c>
      <c r="B2317" s="74" t="s">
        <v>3410</v>
      </c>
      <c r="C2317" s="75" t="s">
        <v>3411</v>
      </c>
      <c r="D2317" s="76">
        <v>119000</v>
      </c>
      <c r="E2317" s="77">
        <v>152000</v>
      </c>
    </row>
    <row r="2318" spans="1:5" x14ac:dyDescent="0.25">
      <c r="A2318" s="73" t="s">
        <v>3366</v>
      </c>
      <c r="B2318" s="74" t="s">
        <v>3412</v>
      </c>
      <c r="C2318" s="75" t="s">
        <v>3413</v>
      </c>
      <c r="D2318" s="76">
        <v>119000</v>
      </c>
      <c r="E2318" s="77">
        <v>152000</v>
      </c>
    </row>
    <row r="2319" spans="1:5" x14ac:dyDescent="0.25">
      <c r="A2319" s="73" t="s">
        <v>3366</v>
      </c>
      <c r="B2319" s="74" t="s">
        <v>1077</v>
      </c>
      <c r="C2319" s="75" t="s">
        <v>3414</v>
      </c>
      <c r="D2319" s="76">
        <v>133000</v>
      </c>
      <c r="E2319" s="77">
        <v>170000</v>
      </c>
    </row>
    <row r="2320" spans="1:5" x14ac:dyDescent="0.25">
      <c r="A2320" s="73" t="s">
        <v>3366</v>
      </c>
      <c r="B2320" s="74" t="s">
        <v>260</v>
      </c>
      <c r="C2320" s="75" t="s">
        <v>3415</v>
      </c>
      <c r="D2320" s="76">
        <v>119000</v>
      </c>
      <c r="E2320" s="77">
        <v>152000</v>
      </c>
    </row>
    <row r="2321" spans="1:5" x14ac:dyDescent="0.25">
      <c r="A2321" s="73" t="s">
        <v>3366</v>
      </c>
      <c r="B2321" s="74" t="s">
        <v>1477</v>
      </c>
      <c r="C2321" s="75" t="s">
        <v>3416</v>
      </c>
      <c r="D2321" s="76">
        <v>119000</v>
      </c>
      <c r="E2321" s="77">
        <v>152000</v>
      </c>
    </row>
    <row r="2322" spans="1:5" x14ac:dyDescent="0.25">
      <c r="A2322" s="73" t="s">
        <v>3366</v>
      </c>
      <c r="B2322" s="74" t="s">
        <v>3417</v>
      </c>
      <c r="C2322" s="75" t="s">
        <v>3418</v>
      </c>
      <c r="D2322" s="76">
        <v>119000</v>
      </c>
      <c r="E2322" s="77">
        <v>152000</v>
      </c>
    </row>
    <row r="2323" spans="1:5" x14ac:dyDescent="0.25">
      <c r="A2323" s="73" t="s">
        <v>3366</v>
      </c>
      <c r="B2323" s="74" t="s">
        <v>316</v>
      </c>
      <c r="C2323" s="75" t="s">
        <v>3419</v>
      </c>
      <c r="D2323" s="76">
        <v>138000</v>
      </c>
      <c r="E2323" s="77">
        <v>176000</v>
      </c>
    </row>
    <row r="2324" spans="1:5" x14ac:dyDescent="0.25">
      <c r="A2324" s="73" t="s">
        <v>3366</v>
      </c>
      <c r="B2324" s="74" t="s">
        <v>135</v>
      </c>
      <c r="C2324" s="75" t="s">
        <v>3420</v>
      </c>
      <c r="D2324" s="76">
        <v>119000</v>
      </c>
      <c r="E2324" s="77">
        <v>152000</v>
      </c>
    </row>
    <row r="2325" spans="1:5" x14ac:dyDescent="0.25">
      <c r="A2325" s="73" t="s">
        <v>3366</v>
      </c>
      <c r="B2325" s="74" t="s">
        <v>3421</v>
      </c>
      <c r="C2325" s="75" t="s">
        <v>3422</v>
      </c>
      <c r="D2325" s="76">
        <v>131000</v>
      </c>
      <c r="E2325" s="77">
        <v>168000</v>
      </c>
    </row>
    <row r="2326" spans="1:5" x14ac:dyDescent="0.25">
      <c r="A2326" s="73" t="s">
        <v>3366</v>
      </c>
      <c r="B2326" s="74" t="s">
        <v>3423</v>
      </c>
      <c r="C2326" s="75" t="s">
        <v>3424</v>
      </c>
      <c r="D2326" s="76">
        <v>121000</v>
      </c>
      <c r="E2326" s="77">
        <v>155000</v>
      </c>
    </row>
    <row r="2327" spans="1:5" x14ac:dyDescent="0.25">
      <c r="A2327" s="73" t="s">
        <v>3366</v>
      </c>
      <c r="B2327" s="74" t="s">
        <v>54</v>
      </c>
      <c r="C2327" s="75" t="s">
        <v>3425</v>
      </c>
      <c r="D2327" s="76">
        <v>119000</v>
      </c>
      <c r="E2327" s="77">
        <v>152000</v>
      </c>
    </row>
    <row r="2328" spans="1:5" x14ac:dyDescent="0.25">
      <c r="A2328" s="73" t="s">
        <v>3366</v>
      </c>
      <c r="B2328" s="74" t="s">
        <v>3426</v>
      </c>
      <c r="C2328" s="75" t="s">
        <v>3427</v>
      </c>
      <c r="D2328" s="76">
        <v>143000</v>
      </c>
      <c r="E2328" s="77">
        <v>182000</v>
      </c>
    </row>
    <row r="2329" spans="1:5" x14ac:dyDescent="0.25">
      <c r="A2329" s="73" t="s">
        <v>3366</v>
      </c>
      <c r="B2329" s="74" t="s">
        <v>65</v>
      </c>
      <c r="C2329" s="75" t="s">
        <v>3428</v>
      </c>
      <c r="D2329" s="76">
        <v>119000</v>
      </c>
      <c r="E2329" s="77">
        <v>152000</v>
      </c>
    </row>
    <row r="2330" spans="1:5" x14ac:dyDescent="0.25">
      <c r="A2330" s="73" t="s">
        <v>3366</v>
      </c>
      <c r="B2330" s="74" t="s">
        <v>3429</v>
      </c>
      <c r="C2330" s="75" t="s">
        <v>3430</v>
      </c>
      <c r="D2330" s="76">
        <v>119000</v>
      </c>
      <c r="E2330" s="77">
        <v>152000</v>
      </c>
    </row>
    <row r="2331" spans="1:5" x14ac:dyDescent="0.25">
      <c r="A2331" s="73" t="s">
        <v>3366</v>
      </c>
      <c r="B2331" s="74" t="s">
        <v>3431</v>
      </c>
      <c r="C2331" s="75" t="s">
        <v>3432</v>
      </c>
      <c r="D2331" s="76">
        <v>119000</v>
      </c>
      <c r="E2331" s="77">
        <v>152000</v>
      </c>
    </row>
    <row r="2332" spans="1:5" x14ac:dyDescent="0.25">
      <c r="A2332" s="73" t="s">
        <v>3366</v>
      </c>
      <c r="B2332" s="74" t="s">
        <v>3433</v>
      </c>
      <c r="C2332" s="75" t="s">
        <v>3434</v>
      </c>
      <c r="D2332" s="76">
        <v>121000</v>
      </c>
      <c r="E2332" s="77">
        <v>155000</v>
      </c>
    </row>
    <row r="2333" spans="1:5" x14ac:dyDescent="0.25">
      <c r="A2333" s="73" t="s">
        <v>3366</v>
      </c>
      <c r="B2333" s="74" t="s">
        <v>3435</v>
      </c>
      <c r="C2333" s="75" t="s">
        <v>3436</v>
      </c>
      <c r="D2333" s="76">
        <v>119000</v>
      </c>
      <c r="E2333" s="77">
        <v>152000</v>
      </c>
    </row>
    <row r="2334" spans="1:5" x14ac:dyDescent="0.25">
      <c r="A2334" s="73" t="s">
        <v>3366</v>
      </c>
      <c r="B2334" s="74" t="s">
        <v>3437</v>
      </c>
      <c r="C2334" s="75" t="s">
        <v>3438</v>
      </c>
      <c r="D2334" s="76">
        <v>119000</v>
      </c>
      <c r="E2334" s="77">
        <v>152000</v>
      </c>
    </row>
    <row r="2335" spans="1:5" x14ac:dyDescent="0.25">
      <c r="A2335" s="73" t="s">
        <v>3366</v>
      </c>
      <c r="B2335" s="74" t="s">
        <v>3439</v>
      </c>
      <c r="C2335" s="75" t="s">
        <v>3440</v>
      </c>
      <c r="D2335" s="76">
        <v>147000</v>
      </c>
      <c r="E2335" s="77">
        <v>188000</v>
      </c>
    </row>
    <row r="2336" spans="1:5" x14ac:dyDescent="0.25">
      <c r="A2336" s="73" t="s">
        <v>3366</v>
      </c>
      <c r="B2336" s="74" t="s">
        <v>1873</v>
      </c>
      <c r="C2336" s="75" t="s">
        <v>3441</v>
      </c>
      <c r="D2336" s="76">
        <v>119000</v>
      </c>
      <c r="E2336" s="77">
        <v>152000</v>
      </c>
    </row>
    <row r="2337" spans="1:5" x14ac:dyDescent="0.25">
      <c r="A2337" s="73" t="s">
        <v>3366</v>
      </c>
      <c r="B2337" s="74" t="s">
        <v>1218</v>
      </c>
      <c r="C2337" s="75" t="s">
        <v>3442</v>
      </c>
      <c r="D2337" s="76">
        <v>142000</v>
      </c>
      <c r="E2337" s="77">
        <v>181000</v>
      </c>
    </row>
    <row r="2338" spans="1:5" x14ac:dyDescent="0.25">
      <c r="A2338" s="73" t="s">
        <v>3366</v>
      </c>
      <c r="B2338" s="74" t="s">
        <v>3443</v>
      </c>
      <c r="C2338" s="75" t="s">
        <v>3444</v>
      </c>
      <c r="D2338" s="76">
        <v>143000</v>
      </c>
      <c r="E2338" s="77">
        <v>184000</v>
      </c>
    </row>
    <row r="2339" spans="1:5" x14ac:dyDescent="0.25">
      <c r="A2339" s="73" t="s">
        <v>3366</v>
      </c>
      <c r="B2339" s="74" t="s">
        <v>2812</v>
      </c>
      <c r="C2339" s="75" t="s">
        <v>3445</v>
      </c>
      <c r="D2339" s="76">
        <v>132000</v>
      </c>
      <c r="E2339" s="77">
        <v>169000</v>
      </c>
    </row>
    <row r="2340" spans="1:5" x14ac:dyDescent="0.25">
      <c r="A2340" s="73" t="s">
        <v>3366</v>
      </c>
      <c r="B2340" s="74" t="s">
        <v>371</v>
      </c>
      <c r="C2340" s="75" t="s">
        <v>3446</v>
      </c>
      <c r="D2340" s="76">
        <v>171000</v>
      </c>
      <c r="E2340" s="77">
        <v>219000</v>
      </c>
    </row>
    <row r="2341" spans="1:5" x14ac:dyDescent="0.25">
      <c r="A2341" s="73" t="s">
        <v>3366</v>
      </c>
      <c r="B2341" s="74" t="s">
        <v>3447</v>
      </c>
      <c r="C2341" s="75" t="s">
        <v>3448</v>
      </c>
      <c r="D2341" s="76">
        <v>119000</v>
      </c>
      <c r="E2341" s="77">
        <v>152000</v>
      </c>
    </row>
    <row r="2342" spans="1:5" x14ac:dyDescent="0.25">
      <c r="A2342" s="73" t="s">
        <v>3366</v>
      </c>
      <c r="B2342" s="74" t="s">
        <v>937</v>
      </c>
      <c r="C2342" s="75" t="s">
        <v>3449</v>
      </c>
      <c r="D2342" s="76">
        <v>119000</v>
      </c>
      <c r="E2342" s="77">
        <v>152000</v>
      </c>
    </row>
    <row r="2343" spans="1:5" x14ac:dyDescent="0.25">
      <c r="A2343" s="73" t="s">
        <v>3366</v>
      </c>
      <c r="B2343" s="74" t="s">
        <v>940</v>
      </c>
      <c r="C2343" s="75" t="s">
        <v>3450</v>
      </c>
      <c r="D2343" s="76">
        <v>143000</v>
      </c>
      <c r="E2343" s="77">
        <v>184000</v>
      </c>
    </row>
    <row r="2344" spans="1:5" x14ac:dyDescent="0.25">
      <c r="A2344" s="73" t="s">
        <v>3451</v>
      </c>
      <c r="B2344" s="74" t="s">
        <v>1921</v>
      </c>
      <c r="C2344" s="75" t="s">
        <v>1922</v>
      </c>
      <c r="D2344" s="76">
        <v>302000</v>
      </c>
      <c r="E2344" s="77">
        <v>387000</v>
      </c>
    </row>
    <row r="2345" spans="1:5" x14ac:dyDescent="0.25">
      <c r="A2345" s="73" t="s">
        <v>3451</v>
      </c>
      <c r="B2345" s="74" t="s">
        <v>622</v>
      </c>
      <c r="C2345" s="75" t="s">
        <v>1922</v>
      </c>
      <c r="D2345" s="76">
        <v>220000</v>
      </c>
      <c r="E2345" s="77">
        <v>282000</v>
      </c>
    </row>
    <row r="2346" spans="1:5" x14ac:dyDescent="0.25">
      <c r="A2346" s="73" t="s">
        <v>3451</v>
      </c>
      <c r="B2346" s="74" t="s">
        <v>3452</v>
      </c>
      <c r="C2346" s="75" t="s">
        <v>1922</v>
      </c>
      <c r="D2346" s="76">
        <v>318000</v>
      </c>
      <c r="E2346" s="77">
        <v>407000</v>
      </c>
    </row>
    <row r="2347" spans="1:5" x14ac:dyDescent="0.25">
      <c r="A2347" s="73" t="s">
        <v>3451</v>
      </c>
      <c r="B2347" s="74" t="s">
        <v>3453</v>
      </c>
      <c r="C2347" s="75" t="s">
        <v>1922</v>
      </c>
      <c r="D2347" s="76">
        <v>220000</v>
      </c>
      <c r="E2347" s="77">
        <v>282000</v>
      </c>
    </row>
    <row r="2348" spans="1:5" x14ac:dyDescent="0.25">
      <c r="A2348" s="73" t="s">
        <v>3451</v>
      </c>
      <c r="B2348" s="74" t="s">
        <v>163</v>
      </c>
      <c r="C2348" s="75" t="s">
        <v>1922</v>
      </c>
      <c r="D2348" s="76">
        <v>313000</v>
      </c>
      <c r="E2348" s="77">
        <v>401000</v>
      </c>
    </row>
    <row r="2349" spans="1:5" x14ac:dyDescent="0.25">
      <c r="A2349" s="73" t="s">
        <v>3451</v>
      </c>
      <c r="B2349" s="74" t="s">
        <v>163</v>
      </c>
      <c r="C2349" s="75" t="s">
        <v>3454</v>
      </c>
      <c r="D2349" s="76">
        <v>313000</v>
      </c>
      <c r="E2349" s="77">
        <v>401000</v>
      </c>
    </row>
    <row r="2350" spans="1:5" x14ac:dyDescent="0.25">
      <c r="A2350" s="73" t="s">
        <v>3451</v>
      </c>
      <c r="B2350" s="74" t="s">
        <v>3452</v>
      </c>
      <c r="C2350" s="75" t="s">
        <v>3455</v>
      </c>
      <c r="D2350" s="76">
        <v>318000</v>
      </c>
      <c r="E2350" s="77">
        <v>407000</v>
      </c>
    </row>
    <row r="2351" spans="1:5" x14ac:dyDescent="0.25">
      <c r="A2351" s="73" t="s">
        <v>3456</v>
      </c>
      <c r="B2351" s="74" t="s">
        <v>3457</v>
      </c>
      <c r="C2351" s="75" t="s">
        <v>764</v>
      </c>
      <c r="D2351" s="76">
        <v>144000</v>
      </c>
      <c r="E2351" s="77">
        <v>185000</v>
      </c>
    </row>
    <row r="2352" spans="1:5" x14ac:dyDescent="0.25">
      <c r="A2352" s="73" t="s">
        <v>3456</v>
      </c>
      <c r="B2352" s="74" t="s">
        <v>3458</v>
      </c>
      <c r="C2352" s="75" t="s">
        <v>764</v>
      </c>
      <c r="D2352" s="76">
        <v>149000</v>
      </c>
      <c r="E2352" s="77">
        <v>191000</v>
      </c>
    </row>
    <row r="2353" spans="1:5" x14ac:dyDescent="0.25">
      <c r="A2353" s="73" t="s">
        <v>3456</v>
      </c>
      <c r="B2353" s="74" t="s">
        <v>3459</v>
      </c>
      <c r="C2353" s="75" t="s">
        <v>3460</v>
      </c>
      <c r="D2353" s="76">
        <v>211000</v>
      </c>
      <c r="E2353" s="77">
        <v>270000</v>
      </c>
    </row>
    <row r="2354" spans="1:5" x14ac:dyDescent="0.25">
      <c r="A2354" s="73" t="s">
        <v>3456</v>
      </c>
      <c r="B2354" s="74" t="s">
        <v>3461</v>
      </c>
      <c r="C2354" s="75" t="s">
        <v>3460</v>
      </c>
      <c r="D2354" s="76">
        <v>256000</v>
      </c>
      <c r="E2354" s="77">
        <v>328000</v>
      </c>
    </row>
    <row r="2355" spans="1:5" x14ac:dyDescent="0.25">
      <c r="A2355" s="73" t="s">
        <v>3456</v>
      </c>
      <c r="B2355" s="74" t="s">
        <v>1902</v>
      </c>
      <c r="C2355" s="75" t="s">
        <v>3460</v>
      </c>
      <c r="D2355" s="76">
        <v>211000</v>
      </c>
      <c r="E2355" s="77">
        <v>270000</v>
      </c>
    </row>
    <row r="2356" spans="1:5" x14ac:dyDescent="0.25">
      <c r="A2356" s="73" t="s">
        <v>3456</v>
      </c>
      <c r="B2356" s="74" t="s">
        <v>1855</v>
      </c>
      <c r="C2356" s="75" t="s">
        <v>2883</v>
      </c>
      <c r="D2356" s="76">
        <v>192000</v>
      </c>
      <c r="E2356" s="77">
        <v>246000</v>
      </c>
    </row>
    <row r="2357" spans="1:5" x14ac:dyDescent="0.25">
      <c r="A2357" s="73" t="s">
        <v>3456</v>
      </c>
      <c r="B2357" s="74" t="s">
        <v>3387</v>
      </c>
      <c r="C2357" s="75" t="s">
        <v>3462</v>
      </c>
      <c r="D2357" s="76">
        <v>136000</v>
      </c>
      <c r="E2357" s="77">
        <v>174000</v>
      </c>
    </row>
    <row r="2358" spans="1:5" x14ac:dyDescent="0.25">
      <c r="A2358" s="73" t="s">
        <v>3456</v>
      </c>
      <c r="B2358" s="74" t="s">
        <v>2556</v>
      </c>
      <c r="C2358" s="75" t="s">
        <v>3463</v>
      </c>
      <c r="D2358" s="76">
        <v>176000</v>
      </c>
      <c r="E2358" s="77">
        <v>225000</v>
      </c>
    </row>
    <row r="2359" spans="1:5" x14ac:dyDescent="0.25">
      <c r="A2359" s="73" t="s">
        <v>3456</v>
      </c>
      <c r="B2359" s="74" t="s">
        <v>47</v>
      </c>
      <c r="C2359" s="75" t="s">
        <v>3464</v>
      </c>
      <c r="D2359" s="76">
        <v>151000</v>
      </c>
      <c r="E2359" s="77">
        <v>193000</v>
      </c>
    </row>
    <row r="2360" spans="1:5" x14ac:dyDescent="0.25">
      <c r="A2360" s="73" t="s">
        <v>3456</v>
      </c>
      <c r="B2360" s="74" t="s">
        <v>601</v>
      </c>
      <c r="C2360" s="75" t="s">
        <v>3464</v>
      </c>
      <c r="D2360" s="76">
        <v>162000</v>
      </c>
      <c r="E2360" s="77">
        <v>207000</v>
      </c>
    </row>
    <row r="2361" spans="1:5" x14ac:dyDescent="0.25">
      <c r="A2361" s="73" t="s">
        <v>3456</v>
      </c>
      <c r="B2361" s="74" t="s">
        <v>3465</v>
      </c>
      <c r="C2361" s="75" t="s">
        <v>3464</v>
      </c>
      <c r="D2361" s="76">
        <v>146000</v>
      </c>
      <c r="E2361" s="77">
        <v>187000</v>
      </c>
    </row>
    <row r="2362" spans="1:5" x14ac:dyDescent="0.25">
      <c r="A2362" s="73" t="s">
        <v>3456</v>
      </c>
      <c r="B2362" s="74" t="s">
        <v>1156</v>
      </c>
      <c r="C2362" s="75" t="s">
        <v>3464</v>
      </c>
      <c r="D2362" s="76">
        <v>147000</v>
      </c>
      <c r="E2362" s="77">
        <v>188000</v>
      </c>
    </row>
    <row r="2363" spans="1:5" x14ac:dyDescent="0.25">
      <c r="A2363" s="73" t="s">
        <v>3456</v>
      </c>
      <c r="B2363" s="74" t="s">
        <v>3466</v>
      </c>
      <c r="C2363" s="75" t="s">
        <v>3464</v>
      </c>
      <c r="D2363" s="76">
        <v>170000</v>
      </c>
      <c r="E2363" s="77">
        <v>218000</v>
      </c>
    </row>
    <row r="2364" spans="1:5" x14ac:dyDescent="0.25">
      <c r="A2364" s="73" t="s">
        <v>3456</v>
      </c>
      <c r="B2364" s="74" t="s">
        <v>3467</v>
      </c>
      <c r="C2364" s="75" t="s">
        <v>3468</v>
      </c>
      <c r="D2364" s="76">
        <v>154000</v>
      </c>
      <c r="E2364" s="77">
        <v>197000</v>
      </c>
    </row>
    <row r="2365" spans="1:5" x14ac:dyDescent="0.25">
      <c r="A2365" s="73" t="s">
        <v>3456</v>
      </c>
      <c r="B2365" s="74" t="s">
        <v>3469</v>
      </c>
      <c r="C2365" s="75" t="s">
        <v>3470</v>
      </c>
      <c r="D2365" s="76">
        <v>145000</v>
      </c>
      <c r="E2365" s="77">
        <v>186000</v>
      </c>
    </row>
    <row r="2366" spans="1:5" x14ac:dyDescent="0.25">
      <c r="A2366" s="73" t="s">
        <v>3456</v>
      </c>
      <c r="B2366" s="74" t="s">
        <v>3471</v>
      </c>
      <c r="C2366" s="75" t="s">
        <v>3472</v>
      </c>
      <c r="D2366" s="76">
        <v>141000</v>
      </c>
      <c r="E2366" s="77">
        <v>180000</v>
      </c>
    </row>
    <row r="2367" spans="1:5" x14ac:dyDescent="0.25">
      <c r="A2367" s="73" t="s">
        <v>3456</v>
      </c>
      <c r="B2367" s="74" t="s">
        <v>1446</v>
      </c>
      <c r="C2367" s="75" t="s">
        <v>3473</v>
      </c>
      <c r="D2367" s="76">
        <v>150000</v>
      </c>
      <c r="E2367" s="77">
        <v>192000</v>
      </c>
    </row>
    <row r="2368" spans="1:5" x14ac:dyDescent="0.25">
      <c r="A2368" s="73" t="s">
        <v>3456</v>
      </c>
      <c r="B2368" s="74" t="s">
        <v>3474</v>
      </c>
      <c r="C2368" s="75" t="s">
        <v>3475</v>
      </c>
      <c r="D2368" s="76">
        <v>173000</v>
      </c>
      <c r="E2368" s="77">
        <v>222000</v>
      </c>
    </row>
    <row r="2369" spans="1:5" x14ac:dyDescent="0.25">
      <c r="A2369" s="73" t="s">
        <v>3456</v>
      </c>
      <c r="B2369" s="74" t="s">
        <v>91</v>
      </c>
      <c r="C2369" s="75" t="s">
        <v>3475</v>
      </c>
      <c r="D2369" s="76">
        <v>169000</v>
      </c>
      <c r="E2369" s="77">
        <v>216000</v>
      </c>
    </row>
    <row r="2370" spans="1:5" x14ac:dyDescent="0.25">
      <c r="A2370" s="73" t="s">
        <v>3456</v>
      </c>
      <c r="B2370" s="74" t="s">
        <v>881</v>
      </c>
      <c r="C2370" s="75" t="s">
        <v>3476</v>
      </c>
      <c r="D2370" s="76">
        <v>136000</v>
      </c>
      <c r="E2370" s="77">
        <v>174000</v>
      </c>
    </row>
    <row r="2371" spans="1:5" x14ac:dyDescent="0.25">
      <c r="A2371" s="73" t="s">
        <v>3456</v>
      </c>
      <c r="B2371" s="74" t="s">
        <v>2942</v>
      </c>
      <c r="C2371" s="75" t="s">
        <v>3477</v>
      </c>
      <c r="D2371" s="76">
        <v>219000</v>
      </c>
      <c r="E2371" s="77">
        <v>280000</v>
      </c>
    </row>
    <row r="2372" spans="1:5" x14ac:dyDescent="0.25">
      <c r="A2372" s="73" t="s">
        <v>3456</v>
      </c>
      <c r="B2372" s="74" t="s">
        <v>751</v>
      </c>
      <c r="C2372" s="75" t="s">
        <v>3478</v>
      </c>
      <c r="D2372" s="76">
        <v>145000</v>
      </c>
      <c r="E2372" s="77">
        <v>186000</v>
      </c>
    </row>
    <row r="2373" spans="1:5" x14ac:dyDescent="0.25">
      <c r="A2373" s="73" t="s">
        <v>3456</v>
      </c>
      <c r="B2373" s="74" t="s">
        <v>3479</v>
      </c>
      <c r="C2373" s="75" t="s">
        <v>3480</v>
      </c>
      <c r="D2373" s="76">
        <v>171000</v>
      </c>
      <c r="E2373" s="77">
        <v>219000</v>
      </c>
    </row>
    <row r="2374" spans="1:5" x14ac:dyDescent="0.25">
      <c r="A2374" s="73" t="s">
        <v>3456</v>
      </c>
      <c r="B2374" s="74" t="s">
        <v>3481</v>
      </c>
      <c r="C2374" s="75" t="s">
        <v>3482</v>
      </c>
      <c r="D2374" s="76">
        <v>147000</v>
      </c>
      <c r="E2374" s="77">
        <v>188000</v>
      </c>
    </row>
    <row r="2375" spans="1:5" x14ac:dyDescent="0.25">
      <c r="A2375" s="73" t="s">
        <v>3456</v>
      </c>
      <c r="B2375" s="74" t="s">
        <v>371</v>
      </c>
      <c r="C2375" s="75" t="s">
        <v>3483</v>
      </c>
      <c r="D2375" s="76">
        <v>136000</v>
      </c>
      <c r="E2375" s="77">
        <v>174000</v>
      </c>
    </row>
    <row r="2376" spans="1:5" x14ac:dyDescent="0.25">
      <c r="A2376" s="73" t="s">
        <v>3456</v>
      </c>
      <c r="B2376" s="74" t="s">
        <v>157</v>
      </c>
      <c r="C2376" s="75" t="s">
        <v>3484</v>
      </c>
      <c r="D2376" s="76">
        <v>136000</v>
      </c>
      <c r="E2376" s="77">
        <v>174000</v>
      </c>
    </row>
    <row r="2377" spans="1:5" x14ac:dyDescent="0.25">
      <c r="A2377" s="73" t="s">
        <v>3456</v>
      </c>
      <c r="B2377" s="74" t="s">
        <v>3485</v>
      </c>
      <c r="C2377" s="75" t="s">
        <v>3486</v>
      </c>
      <c r="D2377" s="76">
        <v>136000</v>
      </c>
      <c r="E2377" s="77">
        <v>174000</v>
      </c>
    </row>
    <row r="2378" spans="1:5" x14ac:dyDescent="0.25">
      <c r="A2378" s="73" t="s">
        <v>3456</v>
      </c>
      <c r="B2378" s="74" t="s">
        <v>3487</v>
      </c>
      <c r="C2378" s="75" t="s">
        <v>3488</v>
      </c>
      <c r="D2378" s="76">
        <v>136000</v>
      </c>
      <c r="E2378" s="77">
        <v>174000</v>
      </c>
    </row>
    <row r="2379" spans="1:5" x14ac:dyDescent="0.25">
      <c r="A2379" s="73" t="s">
        <v>3456</v>
      </c>
      <c r="B2379" s="74" t="s">
        <v>3489</v>
      </c>
      <c r="C2379" s="75" t="s">
        <v>3490</v>
      </c>
      <c r="D2379" s="76">
        <v>136000</v>
      </c>
      <c r="E2379" s="77">
        <v>174000</v>
      </c>
    </row>
    <row r="2380" spans="1:5" x14ac:dyDescent="0.25">
      <c r="A2380" s="73" t="s">
        <v>3456</v>
      </c>
      <c r="B2380" s="74" t="s">
        <v>3491</v>
      </c>
      <c r="C2380" s="75" t="s">
        <v>3492</v>
      </c>
      <c r="D2380" s="76">
        <v>136000</v>
      </c>
      <c r="E2380" s="77">
        <v>174000</v>
      </c>
    </row>
    <row r="2381" spans="1:5" x14ac:dyDescent="0.25">
      <c r="A2381" s="73" t="s">
        <v>3456</v>
      </c>
      <c r="B2381" s="74" t="s">
        <v>101</v>
      </c>
      <c r="C2381" s="75" t="s">
        <v>3493</v>
      </c>
      <c r="D2381" s="76">
        <v>136000</v>
      </c>
      <c r="E2381" s="77">
        <v>174000</v>
      </c>
    </row>
    <row r="2382" spans="1:5" x14ac:dyDescent="0.25">
      <c r="A2382" s="73" t="s">
        <v>3456</v>
      </c>
      <c r="B2382" s="74" t="s">
        <v>3494</v>
      </c>
      <c r="C2382" s="75" t="s">
        <v>3495</v>
      </c>
      <c r="D2382" s="76">
        <v>136000</v>
      </c>
      <c r="E2382" s="77">
        <v>174000</v>
      </c>
    </row>
    <row r="2383" spans="1:5" x14ac:dyDescent="0.25">
      <c r="A2383" s="73" t="s">
        <v>3456</v>
      </c>
      <c r="B2383" s="74" t="s">
        <v>3496</v>
      </c>
      <c r="C2383" s="75" t="s">
        <v>3497</v>
      </c>
      <c r="D2383" s="76">
        <v>145000</v>
      </c>
      <c r="E2383" s="77">
        <v>185000</v>
      </c>
    </row>
    <row r="2384" spans="1:5" x14ac:dyDescent="0.25">
      <c r="A2384" s="73" t="s">
        <v>3456</v>
      </c>
      <c r="B2384" s="74" t="s">
        <v>3498</v>
      </c>
      <c r="C2384" s="75" t="s">
        <v>3499</v>
      </c>
      <c r="D2384" s="76">
        <v>166000</v>
      </c>
      <c r="E2384" s="77">
        <v>213000</v>
      </c>
    </row>
    <row r="2385" spans="1:5" x14ac:dyDescent="0.25">
      <c r="A2385" s="73" t="s">
        <v>3456</v>
      </c>
      <c r="B2385" s="74" t="s">
        <v>3500</v>
      </c>
      <c r="C2385" s="75" t="s">
        <v>3501</v>
      </c>
      <c r="D2385" s="76">
        <v>136000</v>
      </c>
      <c r="E2385" s="77">
        <v>174000</v>
      </c>
    </row>
    <row r="2386" spans="1:5" x14ac:dyDescent="0.25">
      <c r="A2386" s="73" t="s">
        <v>3456</v>
      </c>
      <c r="B2386" s="74" t="s">
        <v>3502</v>
      </c>
      <c r="C2386" s="75" t="s">
        <v>3503</v>
      </c>
      <c r="D2386" s="76">
        <v>216000</v>
      </c>
      <c r="E2386" s="77">
        <v>277000</v>
      </c>
    </row>
    <row r="2387" spans="1:5" x14ac:dyDescent="0.25">
      <c r="A2387" s="73" t="s">
        <v>3456</v>
      </c>
      <c r="B2387" s="74" t="s">
        <v>1497</v>
      </c>
      <c r="C2387" s="75" t="s">
        <v>3504</v>
      </c>
      <c r="D2387" s="76">
        <v>136000</v>
      </c>
      <c r="E2387" s="77">
        <v>174000</v>
      </c>
    </row>
    <row r="2388" spans="1:5" x14ac:dyDescent="0.25">
      <c r="A2388" s="73" t="s">
        <v>3456</v>
      </c>
      <c r="B2388" s="74" t="s">
        <v>3505</v>
      </c>
      <c r="C2388" s="75" t="s">
        <v>3506</v>
      </c>
      <c r="D2388" s="76">
        <v>136000</v>
      </c>
      <c r="E2388" s="77">
        <v>174000</v>
      </c>
    </row>
    <row r="2389" spans="1:5" x14ac:dyDescent="0.25">
      <c r="A2389" s="73" t="s">
        <v>3456</v>
      </c>
      <c r="B2389" s="74" t="s">
        <v>49</v>
      </c>
      <c r="C2389" s="75" t="s">
        <v>3507</v>
      </c>
      <c r="D2389" s="76">
        <v>136000</v>
      </c>
      <c r="E2389" s="77">
        <v>174000</v>
      </c>
    </row>
    <row r="2390" spans="1:5" x14ac:dyDescent="0.25">
      <c r="A2390" s="73" t="s">
        <v>3456</v>
      </c>
      <c r="B2390" s="74" t="s">
        <v>3508</v>
      </c>
      <c r="C2390" s="75" t="s">
        <v>3509</v>
      </c>
      <c r="D2390" s="76">
        <v>142000</v>
      </c>
      <c r="E2390" s="77">
        <v>182000</v>
      </c>
    </row>
    <row r="2391" spans="1:5" x14ac:dyDescent="0.25">
      <c r="A2391" s="73" t="s">
        <v>3456</v>
      </c>
      <c r="B2391" s="74" t="s">
        <v>145</v>
      </c>
      <c r="C2391" s="75" t="s">
        <v>3510</v>
      </c>
      <c r="D2391" s="76">
        <v>136000</v>
      </c>
      <c r="E2391" s="77">
        <v>174000</v>
      </c>
    </row>
    <row r="2392" spans="1:5" x14ac:dyDescent="0.25">
      <c r="A2392" s="73" t="s">
        <v>3456</v>
      </c>
      <c r="B2392" s="74" t="s">
        <v>3511</v>
      </c>
      <c r="C2392" s="75" t="s">
        <v>3512</v>
      </c>
      <c r="D2392" s="76">
        <v>136000</v>
      </c>
      <c r="E2392" s="77">
        <v>174000</v>
      </c>
    </row>
    <row r="2393" spans="1:5" x14ac:dyDescent="0.25">
      <c r="A2393" s="73" t="s">
        <v>3456</v>
      </c>
      <c r="B2393" s="74" t="s">
        <v>3513</v>
      </c>
      <c r="C2393" s="75" t="s">
        <v>3514</v>
      </c>
      <c r="D2393" s="76">
        <v>147000</v>
      </c>
      <c r="E2393" s="77">
        <v>189000</v>
      </c>
    </row>
    <row r="2394" spans="1:5" x14ac:dyDescent="0.25">
      <c r="A2394" s="73" t="s">
        <v>3456</v>
      </c>
      <c r="B2394" s="74" t="s">
        <v>739</v>
      </c>
      <c r="C2394" s="75" t="s">
        <v>3515</v>
      </c>
      <c r="D2394" s="76">
        <v>151000</v>
      </c>
      <c r="E2394" s="77">
        <v>193000</v>
      </c>
    </row>
    <row r="2395" spans="1:5" x14ac:dyDescent="0.25">
      <c r="A2395" s="73" t="s">
        <v>3456</v>
      </c>
      <c r="B2395" s="74" t="s">
        <v>3516</v>
      </c>
      <c r="C2395" s="75" t="s">
        <v>3517</v>
      </c>
      <c r="D2395" s="76">
        <v>136000</v>
      </c>
      <c r="E2395" s="77">
        <v>174000</v>
      </c>
    </row>
    <row r="2396" spans="1:5" x14ac:dyDescent="0.25">
      <c r="A2396" s="73" t="s">
        <v>3456</v>
      </c>
      <c r="B2396" s="74" t="s">
        <v>3518</v>
      </c>
      <c r="C2396" s="75" t="s">
        <v>3519</v>
      </c>
      <c r="D2396" s="76">
        <v>136000</v>
      </c>
      <c r="E2396" s="77">
        <v>174000</v>
      </c>
    </row>
    <row r="2397" spans="1:5" x14ac:dyDescent="0.25">
      <c r="A2397" s="73" t="s">
        <v>3520</v>
      </c>
      <c r="B2397" s="74" t="s">
        <v>2174</v>
      </c>
      <c r="C2397" s="75" t="s">
        <v>3521</v>
      </c>
      <c r="D2397" s="76">
        <v>185000</v>
      </c>
      <c r="E2397" s="77">
        <v>237000</v>
      </c>
    </row>
    <row r="2398" spans="1:5" x14ac:dyDescent="0.25">
      <c r="A2398" s="73" t="s">
        <v>3520</v>
      </c>
      <c r="B2398" s="74" t="s">
        <v>532</v>
      </c>
      <c r="C2398" s="75" t="s">
        <v>3522</v>
      </c>
      <c r="D2398" s="76">
        <v>202000</v>
      </c>
      <c r="E2398" s="77">
        <v>258000</v>
      </c>
    </row>
    <row r="2399" spans="1:5" x14ac:dyDescent="0.25">
      <c r="A2399" s="73" t="s">
        <v>3520</v>
      </c>
      <c r="B2399" s="74" t="s">
        <v>1522</v>
      </c>
      <c r="C2399" s="75" t="s">
        <v>3523</v>
      </c>
      <c r="D2399" s="76">
        <v>206000</v>
      </c>
      <c r="E2399" s="77">
        <v>264000</v>
      </c>
    </row>
    <row r="2400" spans="1:5" x14ac:dyDescent="0.25">
      <c r="A2400" s="73" t="s">
        <v>3520</v>
      </c>
      <c r="B2400" s="74" t="s">
        <v>371</v>
      </c>
      <c r="C2400" s="75" t="s">
        <v>1305</v>
      </c>
      <c r="D2400" s="76">
        <v>195000</v>
      </c>
      <c r="E2400" s="77">
        <v>249000</v>
      </c>
    </row>
    <row r="2401" spans="1:5" x14ac:dyDescent="0.25">
      <c r="A2401" s="73" t="s">
        <v>3520</v>
      </c>
      <c r="B2401" s="74" t="s">
        <v>280</v>
      </c>
      <c r="C2401" s="75" t="s">
        <v>3524</v>
      </c>
      <c r="D2401" s="76">
        <v>219000</v>
      </c>
      <c r="E2401" s="77">
        <v>281000</v>
      </c>
    </row>
    <row r="2402" spans="1:5" x14ac:dyDescent="0.25">
      <c r="A2402" s="73" t="s">
        <v>3520</v>
      </c>
      <c r="B2402" s="74" t="s">
        <v>3525</v>
      </c>
      <c r="C2402" s="75" t="s">
        <v>3524</v>
      </c>
      <c r="D2402" s="76">
        <v>193000</v>
      </c>
      <c r="E2402" s="77">
        <v>248000</v>
      </c>
    </row>
    <row r="2403" spans="1:5" x14ac:dyDescent="0.25">
      <c r="A2403" s="73" t="s">
        <v>3520</v>
      </c>
      <c r="B2403" s="74" t="s">
        <v>3526</v>
      </c>
      <c r="C2403" s="75" t="s">
        <v>3524</v>
      </c>
      <c r="D2403" s="76">
        <v>193000</v>
      </c>
      <c r="E2403" s="77">
        <v>248000</v>
      </c>
    </row>
    <row r="2404" spans="1:5" x14ac:dyDescent="0.25">
      <c r="A2404" s="73" t="s">
        <v>3520</v>
      </c>
      <c r="B2404" s="74" t="s">
        <v>930</v>
      </c>
      <c r="C2404" s="75" t="s">
        <v>3524</v>
      </c>
      <c r="D2404" s="76">
        <v>193000</v>
      </c>
      <c r="E2404" s="77">
        <v>248000</v>
      </c>
    </row>
    <row r="2405" spans="1:5" x14ac:dyDescent="0.25">
      <c r="A2405" s="73" t="s">
        <v>3520</v>
      </c>
      <c r="B2405" s="74" t="s">
        <v>3527</v>
      </c>
      <c r="C2405" s="75" t="s">
        <v>3528</v>
      </c>
      <c r="D2405" s="76">
        <v>152000</v>
      </c>
      <c r="E2405" s="77">
        <v>195000</v>
      </c>
    </row>
    <row r="2406" spans="1:5" x14ac:dyDescent="0.25">
      <c r="A2406" s="73" t="s">
        <v>3520</v>
      </c>
      <c r="B2406" s="74" t="s">
        <v>3529</v>
      </c>
      <c r="C2406" s="75" t="s">
        <v>3530</v>
      </c>
      <c r="D2406" s="76">
        <v>152000</v>
      </c>
      <c r="E2406" s="77">
        <v>195000</v>
      </c>
    </row>
    <row r="2407" spans="1:5" x14ac:dyDescent="0.25">
      <c r="A2407" s="73" t="s">
        <v>3520</v>
      </c>
      <c r="B2407" s="74" t="s">
        <v>3531</v>
      </c>
      <c r="C2407" s="75" t="s">
        <v>3532</v>
      </c>
      <c r="D2407" s="76">
        <v>152000</v>
      </c>
      <c r="E2407" s="77">
        <v>195000</v>
      </c>
    </row>
    <row r="2408" spans="1:5" x14ac:dyDescent="0.25">
      <c r="A2408" s="73" t="s">
        <v>3520</v>
      </c>
      <c r="B2408" s="74" t="s">
        <v>3533</v>
      </c>
      <c r="C2408" s="75" t="s">
        <v>3534</v>
      </c>
      <c r="D2408" s="76">
        <v>152000</v>
      </c>
      <c r="E2408" s="77">
        <v>195000</v>
      </c>
    </row>
    <row r="2409" spans="1:5" x14ac:dyDescent="0.25">
      <c r="A2409" s="73" t="s">
        <v>3520</v>
      </c>
      <c r="B2409" s="74" t="s">
        <v>3535</v>
      </c>
      <c r="C2409" s="75" t="s">
        <v>3536</v>
      </c>
      <c r="D2409" s="76">
        <v>189000</v>
      </c>
      <c r="E2409" s="77">
        <v>242000</v>
      </c>
    </row>
    <row r="2410" spans="1:5" x14ac:dyDescent="0.25">
      <c r="A2410" s="73" t="s">
        <v>3520</v>
      </c>
      <c r="B2410" s="74" t="s">
        <v>1087</v>
      </c>
      <c r="C2410" s="75" t="s">
        <v>3537</v>
      </c>
      <c r="D2410" s="76">
        <v>174000</v>
      </c>
      <c r="E2410" s="77">
        <v>223000</v>
      </c>
    </row>
    <row r="2411" spans="1:5" x14ac:dyDescent="0.25">
      <c r="A2411" s="73" t="s">
        <v>3520</v>
      </c>
      <c r="B2411" s="74" t="s">
        <v>3538</v>
      </c>
      <c r="C2411" s="75" t="s">
        <v>3539</v>
      </c>
      <c r="D2411" s="76">
        <v>152000</v>
      </c>
      <c r="E2411" s="77">
        <v>195000</v>
      </c>
    </row>
    <row r="2412" spans="1:5" x14ac:dyDescent="0.25">
      <c r="A2412" s="73" t="s">
        <v>3520</v>
      </c>
      <c r="B2412" s="74" t="s">
        <v>2576</v>
      </c>
      <c r="C2412" s="75" t="s">
        <v>3540</v>
      </c>
      <c r="D2412" s="76">
        <v>152000</v>
      </c>
      <c r="E2412" s="77">
        <v>195000</v>
      </c>
    </row>
    <row r="2413" spans="1:5" x14ac:dyDescent="0.25">
      <c r="A2413" s="73" t="s">
        <v>3520</v>
      </c>
      <c r="B2413" s="74" t="s">
        <v>384</v>
      </c>
      <c r="C2413" s="75" t="s">
        <v>3541</v>
      </c>
      <c r="D2413" s="76">
        <v>152000</v>
      </c>
      <c r="E2413" s="77">
        <v>195000</v>
      </c>
    </row>
    <row r="2414" spans="1:5" x14ac:dyDescent="0.25">
      <c r="A2414" s="73" t="s">
        <v>3520</v>
      </c>
      <c r="B2414" s="74" t="s">
        <v>1593</v>
      </c>
      <c r="C2414" s="75" t="s">
        <v>3542</v>
      </c>
      <c r="D2414" s="76">
        <v>152000</v>
      </c>
      <c r="E2414" s="77">
        <v>195000</v>
      </c>
    </row>
    <row r="2415" spans="1:5" x14ac:dyDescent="0.25">
      <c r="A2415" s="73" t="s">
        <v>3520</v>
      </c>
      <c r="B2415" s="74" t="s">
        <v>3543</v>
      </c>
      <c r="C2415" s="75" t="s">
        <v>3544</v>
      </c>
      <c r="D2415" s="76">
        <v>152000</v>
      </c>
      <c r="E2415" s="77">
        <v>195000</v>
      </c>
    </row>
    <row r="2416" spans="1:5" x14ac:dyDescent="0.25">
      <c r="A2416" s="73" t="s">
        <v>3520</v>
      </c>
      <c r="B2416" s="74" t="s">
        <v>300</v>
      </c>
      <c r="C2416" s="75" t="s">
        <v>3545</v>
      </c>
      <c r="D2416" s="76">
        <v>152000</v>
      </c>
      <c r="E2416" s="77">
        <v>195000</v>
      </c>
    </row>
    <row r="2417" spans="1:5" x14ac:dyDescent="0.25">
      <c r="A2417" s="73" t="s">
        <v>3520</v>
      </c>
      <c r="B2417" s="74" t="s">
        <v>107</v>
      </c>
      <c r="C2417" s="75" t="s">
        <v>3546</v>
      </c>
      <c r="D2417" s="76">
        <v>167000</v>
      </c>
      <c r="E2417" s="77">
        <v>214000</v>
      </c>
    </row>
    <row r="2418" spans="1:5" x14ac:dyDescent="0.25">
      <c r="A2418" s="73" t="s">
        <v>3520</v>
      </c>
      <c r="B2418" s="74" t="s">
        <v>3547</v>
      </c>
      <c r="C2418" s="75" t="s">
        <v>3548</v>
      </c>
      <c r="D2418" s="76">
        <v>185000</v>
      </c>
      <c r="E2418" s="77">
        <v>237000</v>
      </c>
    </row>
    <row r="2419" spans="1:5" x14ac:dyDescent="0.25">
      <c r="A2419" s="73" t="s">
        <v>3520</v>
      </c>
      <c r="B2419" s="74" t="s">
        <v>3549</v>
      </c>
      <c r="C2419" s="75" t="s">
        <v>3550</v>
      </c>
      <c r="D2419" s="76">
        <v>152000</v>
      </c>
      <c r="E2419" s="77">
        <v>195000</v>
      </c>
    </row>
    <row r="2420" spans="1:5" x14ac:dyDescent="0.25">
      <c r="A2420" s="73" t="s">
        <v>3520</v>
      </c>
      <c r="B2420" s="74" t="s">
        <v>3551</v>
      </c>
      <c r="C2420" s="75" t="s">
        <v>3552</v>
      </c>
      <c r="D2420" s="76">
        <v>157000</v>
      </c>
      <c r="E2420" s="77">
        <v>201000</v>
      </c>
    </row>
    <row r="2421" spans="1:5" x14ac:dyDescent="0.25">
      <c r="A2421" s="73" t="s">
        <v>3520</v>
      </c>
      <c r="B2421" s="74" t="s">
        <v>3553</v>
      </c>
      <c r="C2421" s="75" t="s">
        <v>3554</v>
      </c>
      <c r="D2421" s="76">
        <v>152000</v>
      </c>
      <c r="E2421" s="77">
        <v>195000</v>
      </c>
    </row>
    <row r="2422" spans="1:5" x14ac:dyDescent="0.25">
      <c r="A2422" s="73" t="s">
        <v>3520</v>
      </c>
      <c r="B2422" s="74" t="s">
        <v>2595</v>
      </c>
      <c r="C2422" s="75" t="s">
        <v>3555</v>
      </c>
      <c r="D2422" s="76">
        <v>152000</v>
      </c>
      <c r="E2422" s="77">
        <v>195000</v>
      </c>
    </row>
    <row r="2423" spans="1:5" x14ac:dyDescent="0.25">
      <c r="A2423" s="73" t="s">
        <v>3520</v>
      </c>
      <c r="B2423" s="74" t="s">
        <v>3252</v>
      </c>
      <c r="C2423" s="75" t="s">
        <v>3556</v>
      </c>
      <c r="D2423" s="76">
        <v>152000</v>
      </c>
      <c r="E2423" s="77">
        <v>195000</v>
      </c>
    </row>
    <row r="2424" spans="1:5" x14ac:dyDescent="0.25">
      <c r="A2424" s="73" t="s">
        <v>3520</v>
      </c>
      <c r="B2424" s="74" t="s">
        <v>502</v>
      </c>
      <c r="C2424" s="75" t="s">
        <v>3557</v>
      </c>
      <c r="D2424" s="76">
        <v>152000</v>
      </c>
      <c r="E2424" s="77">
        <v>195000</v>
      </c>
    </row>
    <row r="2425" spans="1:5" x14ac:dyDescent="0.25">
      <c r="A2425" s="73" t="s">
        <v>3520</v>
      </c>
      <c r="B2425" s="74" t="s">
        <v>3558</v>
      </c>
      <c r="C2425" s="75" t="s">
        <v>3559</v>
      </c>
      <c r="D2425" s="76">
        <v>152000</v>
      </c>
      <c r="E2425" s="77">
        <v>195000</v>
      </c>
    </row>
    <row r="2426" spans="1:5" x14ac:dyDescent="0.25">
      <c r="A2426" s="73" t="s">
        <v>3520</v>
      </c>
      <c r="B2426" s="74" t="s">
        <v>3560</v>
      </c>
      <c r="C2426" s="75" t="s">
        <v>3561</v>
      </c>
      <c r="D2426" s="76">
        <v>152000</v>
      </c>
      <c r="E2426" s="77">
        <v>195000</v>
      </c>
    </row>
    <row r="2427" spans="1:5" x14ac:dyDescent="0.25">
      <c r="A2427" s="73" t="s">
        <v>3520</v>
      </c>
      <c r="B2427" s="74" t="s">
        <v>3562</v>
      </c>
      <c r="C2427" s="75" t="s">
        <v>3563</v>
      </c>
      <c r="D2427" s="76">
        <v>152000</v>
      </c>
      <c r="E2427" s="77">
        <v>195000</v>
      </c>
    </row>
    <row r="2428" spans="1:5" x14ac:dyDescent="0.25">
      <c r="A2428" s="73" t="s">
        <v>3520</v>
      </c>
      <c r="B2428" s="74" t="s">
        <v>274</v>
      </c>
      <c r="C2428" s="75" t="s">
        <v>3564</v>
      </c>
      <c r="D2428" s="76">
        <v>152000</v>
      </c>
      <c r="E2428" s="77">
        <v>195000</v>
      </c>
    </row>
    <row r="2429" spans="1:5" x14ac:dyDescent="0.25">
      <c r="A2429" s="73" t="s">
        <v>3520</v>
      </c>
      <c r="B2429" s="74" t="s">
        <v>3565</v>
      </c>
      <c r="C2429" s="75" t="s">
        <v>3566</v>
      </c>
      <c r="D2429" s="76">
        <v>152000</v>
      </c>
      <c r="E2429" s="77">
        <v>195000</v>
      </c>
    </row>
    <row r="2430" spans="1:5" x14ac:dyDescent="0.25">
      <c r="A2430" s="73" t="s">
        <v>3520</v>
      </c>
      <c r="B2430" s="74" t="s">
        <v>3567</v>
      </c>
      <c r="C2430" s="75" t="s">
        <v>3568</v>
      </c>
      <c r="D2430" s="76">
        <v>152000</v>
      </c>
      <c r="E2430" s="77">
        <v>195000</v>
      </c>
    </row>
    <row r="2431" spans="1:5" x14ac:dyDescent="0.25">
      <c r="A2431" s="73" t="s">
        <v>3520</v>
      </c>
      <c r="B2431" s="74" t="s">
        <v>3569</v>
      </c>
      <c r="C2431" s="75" t="s">
        <v>3570</v>
      </c>
      <c r="D2431" s="76">
        <v>152000</v>
      </c>
      <c r="E2431" s="77">
        <v>195000</v>
      </c>
    </row>
    <row r="2432" spans="1:5" x14ac:dyDescent="0.25">
      <c r="A2432" s="73" t="s">
        <v>3520</v>
      </c>
      <c r="B2432" s="74" t="s">
        <v>3571</v>
      </c>
      <c r="C2432" s="75" t="s">
        <v>3572</v>
      </c>
      <c r="D2432" s="76">
        <v>152000</v>
      </c>
      <c r="E2432" s="77">
        <v>195000</v>
      </c>
    </row>
    <row r="2433" spans="1:5" x14ac:dyDescent="0.25">
      <c r="A2433" s="73" t="s">
        <v>3520</v>
      </c>
      <c r="B2433" s="74" t="s">
        <v>3573</v>
      </c>
      <c r="C2433" s="75" t="s">
        <v>3574</v>
      </c>
      <c r="D2433" s="76">
        <v>152000</v>
      </c>
      <c r="E2433" s="77">
        <v>195000</v>
      </c>
    </row>
    <row r="2434" spans="1:5" x14ac:dyDescent="0.25">
      <c r="A2434" s="73" t="s">
        <v>3520</v>
      </c>
      <c r="B2434" s="74" t="s">
        <v>2775</v>
      </c>
      <c r="C2434" s="75" t="s">
        <v>3575</v>
      </c>
      <c r="D2434" s="76">
        <v>152000</v>
      </c>
      <c r="E2434" s="77">
        <v>195000</v>
      </c>
    </row>
    <row r="2435" spans="1:5" x14ac:dyDescent="0.25">
      <c r="A2435" s="73" t="s">
        <v>3520</v>
      </c>
      <c r="B2435" s="74" t="s">
        <v>3265</v>
      </c>
      <c r="C2435" s="75" t="s">
        <v>3576</v>
      </c>
      <c r="D2435" s="76">
        <v>181000</v>
      </c>
      <c r="E2435" s="77">
        <v>231000</v>
      </c>
    </row>
    <row r="2436" spans="1:5" x14ac:dyDescent="0.25">
      <c r="A2436" s="73" t="s">
        <v>3520</v>
      </c>
      <c r="B2436" s="74" t="s">
        <v>3577</v>
      </c>
      <c r="C2436" s="75" t="s">
        <v>3578</v>
      </c>
      <c r="D2436" s="76">
        <v>152000</v>
      </c>
      <c r="E2436" s="77">
        <v>195000</v>
      </c>
    </row>
    <row r="2437" spans="1:5" x14ac:dyDescent="0.25">
      <c r="A2437" s="73" t="s">
        <v>3520</v>
      </c>
      <c r="B2437" s="74" t="s">
        <v>2974</v>
      </c>
      <c r="C2437" s="75" t="s">
        <v>3579</v>
      </c>
      <c r="D2437" s="76">
        <v>152000</v>
      </c>
      <c r="E2437" s="77">
        <v>195000</v>
      </c>
    </row>
    <row r="2438" spans="1:5" x14ac:dyDescent="0.25">
      <c r="A2438" s="73" t="s">
        <v>3520</v>
      </c>
      <c r="B2438" s="74" t="s">
        <v>137</v>
      </c>
      <c r="C2438" s="75" t="s">
        <v>3580</v>
      </c>
      <c r="D2438" s="76">
        <v>152000</v>
      </c>
      <c r="E2438" s="77">
        <v>195000</v>
      </c>
    </row>
    <row r="2439" spans="1:5" x14ac:dyDescent="0.25">
      <c r="A2439" s="73" t="s">
        <v>3520</v>
      </c>
      <c r="B2439" s="74" t="s">
        <v>3581</v>
      </c>
      <c r="C2439" s="75" t="s">
        <v>3582</v>
      </c>
      <c r="D2439" s="76">
        <v>152000</v>
      </c>
      <c r="E2439" s="77">
        <v>195000</v>
      </c>
    </row>
    <row r="2440" spans="1:5" x14ac:dyDescent="0.25">
      <c r="A2440" s="73" t="s">
        <v>3520</v>
      </c>
      <c r="B2440" s="74" t="s">
        <v>788</v>
      </c>
      <c r="C2440" s="75" t="s">
        <v>3583</v>
      </c>
      <c r="D2440" s="76">
        <v>152000</v>
      </c>
      <c r="E2440" s="77">
        <v>195000</v>
      </c>
    </row>
    <row r="2441" spans="1:5" x14ac:dyDescent="0.25">
      <c r="A2441" s="73" t="s">
        <v>3520</v>
      </c>
      <c r="B2441" s="74" t="s">
        <v>3584</v>
      </c>
      <c r="C2441" s="75" t="s">
        <v>3585</v>
      </c>
      <c r="D2441" s="76">
        <v>152000</v>
      </c>
      <c r="E2441" s="77">
        <v>195000</v>
      </c>
    </row>
    <row r="2442" spans="1:5" x14ac:dyDescent="0.25">
      <c r="A2442" s="73" t="s">
        <v>3520</v>
      </c>
      <c r="B2442" s="74" t="s">
        <v>464</v>
      </c>
      <c r="C2442" s="75" t="s">
        <v>3586</v>
      </c>
      <c r="D2442" s="76">
        <v>162000</v>
      </c>
      <c r="E2442" s="77">
        <v>207000</v>
      </c>
    </row>
    <row r="2443" spans="1:5" x14ac:dyDescent="0.25">
      <c r="A2443" s="73" t="s">
        <v>3520</v>
      </c>
      <c r="B2443" s="74" t="s">
        <v>65</v>
      </c>
      <c r="C2443" s="75" t="s">
        <v>3587</v>
      </c>
      <c r="D2443" s="76">
        <v>218000</v>
      </c>
      <c r="E2443" s="77">
        <v>279000</v>
      </c>
    </row>
    <row r="2444" spans="1:5" x14ac:dyDescent="0.25">
      <c r="A2444" s="73" t="s">
        <v>3520</v>
      </c>
      <c r="B2444" s="74" t="s">
        <v>3588</v>
      </c>
      <c r="C2444" s="75" t="s">
        <v>3589</v>
      </c>
      <c r="D2444" s="76">
        <v>152000</v>
      </c>
      <c r="E2444" s="77">
        <v>195000</v>
      </c>
    </row>
    <row r="2445" spans="1:5" x14ac:dyDescent="0.25">
      <c r="A2445" s="73" t="s">
        <v>3520</v>
      </c>
      <c r="B2445" s="74" t="s">
        <v>1518</v>
      </c>
      <c r="C2445" s="75" t="s">
        <v>3590</v>
      </c>
      <c r="D2445" s="76">
        <v>152000</v>
      </c>
      <c r="E2445" s="77">
        <v>195000</v>
      </c>
    </row>
    <row r="2446" spans="1:5" x14ac:dyDescent="0.25">
      <c r="A2446" s="73" t="s">
        <v>3520</v>
      </c>
      <c r="B2446" s="74" t="s">
        <v>147</v>
      </c>
      <c r="C2446" s="75" t="s">
        <v>3591</v>
      </c>
      <c r="D2446" s="76">
        <v>152000</v>
      </c>
      <c r="E2446" s="77">
        <v>195000</v>
      </c>
    </row>
    <row r="2447" spans="1:5" x14ac:dyDescent="0.25">
      <c r="A2447" s="73" t="s">
        <v>3520</v>
      </c>
      <c r="B2447" s="74" t="s">
        <v>3592</v>
      </c>
      <c r="C2447" s="75" t="s">
        <v>3593</v>
      </c>
      <c r="D2447" s="76">
        <v>152000</v>
      </c>
      <c r="E2447" s="77">
        <v>195000</v>
      </c>
    </row>
    <row r="2448" spans="1:5" x14ac:dyDescent="0.25">
      <c r="A2448" s="73" t="s">
        <v>3520</v>
      </c>
      <c r="B2448" s="74" t="s">
        <v>3594</v>
      </c>
      <c r="C2448" s="75" t="s">
        <v>3595</v>
      </c>
      <c r="D2448" s="76">
        <v>152000</v>
      </c>
      <c r="E2448" s="77">
        <v>195000</v>
      </c>
    </row>
    <row r="2449" spans="1:5" x14ac:dyDescent="0.25">
      <c r="A2449" s="73" t="s">
        <v>3520</v>
      </c>
      <c r="B2449" s="74" t="s">
        <v>3596</v>
      </c>
      <c r="C2449" s="75" t="s">
        <v>3597</v>
      </c>
      <c r="D2449" s="76">
        <v>152000</v>
      </c>
      <c r="E2449" s="77">
        <v>195000</v>
      </c>
    </row>
    <row r="2450" spans="1:5" x14ac:dyDescent="0.25">
      <c r="A2450" s="73" t="s">
        <v>3520</v>
      </c>
      <c r="B2450" s="74" t="s">
        <v>3598</v>
      </c>
      <c r="C2450" s="75" t="s">
        <v>3598</v>
      </c>
      <c r="D2450" s="76">
        <v>152000</v>
      </c>
      <c r="E2450" s="77">
        <v>195000</v>
      </c>
    </row>
    <row r="2451" spans="1:5" x14ac:dyDescent="0.25">
      <c r="A2451" s="73" t="s">
        <v>3520</v>
      </c>
      <c r="B2451" s="74" t="s">
        <v>2650</v>
      </c>
      <c r="C2451" s="75" t="s">
        <v>3599</v>
      </c>
      <c r="D2451" s="76">
        <v>152000</v>
      </c>
      <c r="E2451" s="77">
        <v>195000</v>
      </c>
    </row>
    <row r="2452" spans="1:5" x14ac:dyDescent="0.25">
      <c r="A2452" s="73" t="s">
        <v>3520</v>
      </c>
      <c r="B2452" s="74" t="s">
        <v>3435</v>
      </c>
      <c r="C2452" s="75" t="s">
        <v>3600</v>
      </c>
      <c r="D2452" s="76">
        <v>152000</v>
      </c>
      <c r="E2452" s="77">
        <v>195000</v>
      </c>
    </row>
    <row r="2453" spans="1:5" x14ac:dyDescent="0.25">
      <c r="A2453" s="73" t="s">
        <v>3520</v>
      </c>
      <c r="B2453" s="74" t="s">
        <v>3601</v>
      </c>
      <c r="C2453" s="75" t="s">
        <v>3602</v>
      </c>
      <c r="D2453" s="76">
        <v>152000</v>
      </c>
      <c r="E2453" s="77">
        <v>195000</v>
      </c>
    </row>
    <row r="2454" spans="1:5" x14ac:dyDescent="0.25">
      <c r="A2454" s="73" t="s">
        <v>3520</v>
      </c>
      <c r="B2454" s="74" t="s">
        <v>3603</v>
      </c>
      <c r="C2454" s="75" t="s">
        <v>3604</v>
      </c>
      <c r="D2454" s="76">
        <v>152000</v>
      </c>
      <c r="E2454" s="77">
        <v>195000</v>
      </c>
    </row>
    <row r="2455" spans="1:5" x14ac:dyDescent="0.25">
      <c r="A2455" s="73" t="s">
        <v>3520</v>
      </c>
      <c r="B2455" s="74" t="s">
        <v>3605</v>
      </c>
      <c r="C2455" s="75" t="s">
        <v>3606</v>
      </c>
      <c r="D2455" s="76">
        <v>152000</v>
      </c>
      <c r="E2455" s="77">
        <v>195000</v>
      </c>
    </row>
    <row r="2456" spans="1:5" x14ac:dyDescent="0.25">
      <c r="A2456" s="73" t="s">
        <v>3520</v>
      </c>
      <c r="B2456" s="74" t="s">
        <v>3607</v>
      </c>
      <c r="C2456" s="75" t="s">
        <v>3608</v>
      </c>
      <c r="D2456" s="76">
        <v>164000</v>
      </c>
      <c r="E2456" s="77">
        <v>211000</v>
      </c>
    </row>
    <row r="2457" spans="1:5" x14ac:dyDescent="0.25">
      <c r="A2457" s="73" t="s">
        <v>3520</v>
      </c>
      <c r="B2457" s="74" t="s">
        <v>3609</v>
      </c>
      <c r="C2457" s="75" t="s">
        <v>3610</v>
      </c>
      <c r="D2457" s="76">
        <v>204000</v>
      </c>
      <c r="E2457" s="77">
        <v>261000</v>
      </c>
    </row>
    <row r="2458" spans="1:5" x14ac:dyDescent="0.25">
      <c r="A2458" s="73" t="s">
        <v>3520</v>
      </c>
      <c r="B2458" s="74" t="s">
        <v>1730</v>
      </c>
      <c r="C2458" s="75" t="s">
        <v>3611</v>
      </c>
      <c r="D2458" s="76">
        <v>152000</v>
      </c>
      <c r="E2458" s="77">
        <v>195000</v>
      </c>
    </row>
    <row r="2459" spans="1:5" x14ac:dyDescent="0.25">
      <c r="A2459" s="73" t="s">
        <v>3520</v>
      </c>
      <c r="B2459" s="74" t="s">
        <v>3612</v>
      </c>
      <c r="C2459" s="75" t="s">
        <v>3613</v>
      </c>
      <c r="D2459" s="76">
        <v>152000</v>
      </c>
      <c r="E2459" s="77">
        <v>195000</v>
      </c>
    </row>
    <row r="2460" spans="1:5" x14ac:dyDescent="0.25">
      <c r="A2460" s="73" t="s">
        <v>3520</v>
      </c>
      <c r="B2460" s="74" t="s">
        <v>3614</v>
      </c>
      <c r="C2460" s="75" t="s">
        <v>3615</v>
      </c>
      <c r="D2460" s="76">
        <v>152000</v>
      </c>
      <c r="E2460" s="77">
        <v>195000</v>
      </c>
    </row>
    <row r="2461" spans="1:5" x14ac:dyDescent="0.25">
      <c r="A2461" s="73" t="s">
        <v>3520</v>
      </c>
      <c r="B2461" s="74" t="s">
        <v>3616</v>
      </c>
      <c r="C2461" s="75" t="s">
        <v>3617</v>
      </c>
      <c r="D2461" s="76">
        <v>164000</v>
      </c>
      <c r="E2461" s="77">
        <v>210000</v>
      </c>
    </row>
    <row r="2462" spans="1:5" x14ac:dyDescent="0.25">
      <c r="A2462" s="73" t="s">
        <v>3520</v>
      </c>
      <c r="B2462" s="74" t="s">
        <v>3618</v>
      </c>
      <c r="C2462" s="75" t="s">
        <v>3619</v>
      </c>
      <c r="D2462" s="76">
        <v>152000</v>
      </c>
      <c r="E2462" s="77">
        <v>195000</v>
      </c>
    </row>
    <row r="2463" spans="1:5" x14ac:dyDescent="0.25">
      <c r="A2463" s="73" t="s">
        <v>3620</v>
      </c>
      <c r="B2463" s="74" t="s">
        <v>707</v>
      </c>
      <c r="C2463" s="75" t="s">
        <v>773</v>
      </c>
      <c r="D2463" s="76">
        <v>176000</v>
      </c>
      <c r="E2463" s="77">
        <v>226000</v>
      </c>
    </row>
    <row r="2464" spans="1:5" x14ac:dyDescent="0.25">
      <c r="A2464" s="73" t="s">
        <v>3620</v>
      </c>
      <c r="B2464" s="74" t="s">
        <v>145</v>
      </c>
      <c r="C2464" s="75" t="s">
        <v>773</v>
      </c>
      <c r="D2464" s="76">
        <v>166000</v>
      </c>
      <c r="E2464" s="77">
        <v>213000</v>
      </c>
    </row>
    <row r="2465" spans="1:5" x14ac:dyDescent="0.25">
      <c r="A2465" s="73" t="s">
        <v>3620</v>
      </c>
      <c r="B2465" s="74" t="s">
        <v>3621</v>
      </c>
      <c r="C2465" s="75" t="s">
        <v>773</v>
      </c>
      <c r="D2465" s="76">
        <v>166000</v>
      </c>
      <c r="E2465" s="77">
        <v>213000</v>
      </c>
    </row>
    <row r="2466" spans="1:5" x14ac:dyDescent="0.25">
      <c r="A2466" s="73" t="s">
        <v>3620</v>
      </c>
      <c r="B2466" s="74" t="s">
        <v>87</v>
      </c>
      <c r="C2466" s="75" t="s">
        <v>1597</v>
      </c>
      <c r="D2466" s="76">
        <v>150000</v>
      </c>
      <c r="E2466" s="77">
        <v>192000</v>
      </c>
    </row>
    <row r="2467" spans="1:5" x14ac:dyDescent="0.25">
      <c r="A2467" s="73" t="s">
        <v>3620</v>
      </c>
      <c r="B2467" s="74" t="s">
        <v>293</v>
      </c>
      <c r="C2467" s="75" t="s">
        <v>3622</v>
      </c>
      <c r="D2467" s="76">
        <v>162000</v>
      </c>
      <c r="E2467" s="77">
        <v>207000</v>
      </c>
    </row>
    <row r="2468" spans="1:5" x14ac:dyDescent="0.25">
      <c r="A2468" s="73" t="s">
        <v>3620</v>
      </c>
      <c r="B2468" s="74" t="s">
        <v>352</v>
      </c>
      <c r="C2468" s="75" t="s">
        <v>3622</v>
      </c>
      <c r="D2468" s="76">
        <v>161000</v>
      </c>
      <c r="E2468" s="77">
        <v>206000</v>
      </c>
    </row>
    <row r="2469" spans="1:5" x14ac:dyDescent="0.25">
      <c r="A2469" s="73" t="s">
        <v>3620</v>
      </c>
      <c r="B2469" s="74" t="s">
        <v>3387</v>
      </c>
      <c r="C2469" s="75" t="s">
        <v>3623</v>
      </c>
      <c r="D2469" s="76">
        <v>150000</v>
      </c>
      <c r="E2469" s="77">
        <v>192000</v>
      </c>
    </row>
    <row r="2470" spans="1:5" x14ac:dyDescent="0.25">
      <c r="A2470" s="73" t="s">
        <v>3620</v>
      </c>
      <c r="B2470" s="74" t="s">
        <v>80</v>
      </c>
      <c r="C2470" s="75" t="s">
        <v>3623</v>
      </c>
      <c r="D2470" s="76">
        <v>150000</v>
      </c>
      <c r="E2470" s="77">
        <v>192000</v>
      </c>
    </row>
    <row r="2471" spans="1:5" x14ac:dyDescent="0.25">
      <c r="A2471" s="73" t="s">
        <v>3620</v>
      </c>
      <c r="B2471" s="74" t="s">
        <v>3624</v>
      </c>
      <c r="C2471" s="75" t="s">
        <v>3625</v>
      </c>
      <c r="D2471" s="76">
        <v>150000</v>
      </c>
      <c r="E2471" s="77">
        <v>192000</v>
      </c>
    </row>
    <row r="2472" spans="1:5" x14ac:dyDescent="0.25">
      <c r="A2472" s="73" t="s">
        <v>3620</v>
      </c>
      <c r="B2472" s="74" t="s">
        <v>1635</v>
      </c>
      <c r="C2472" s="75" t="s">
        <v>3626</v>
      </c>
      <c r="D2472" s="76">
        <v>155000</v>
      </c>
      <c r="E2472" s="77">
        <v>198000</v>
      </c>
    </row>
    <row r="2473" spans="1:5" x14ac:dyDescent="0.25">
      <c r="A2473" s="73" t="s">
        <v>3620</v>
      </c>
      <c r="B2473" s="74" t="s">
        <v>3627</v>
      </c>
      <c r="C2473" s="75" t="s">
        <v>3626</v>
      </c>
      <c r="D2473" s="76">
        <v>155000</v>
      </c>
      <c r="E2473" s="77">
        <v>198000</v>
      </c>
    </row>
    <row r="2474" spans="1:5" x14ac:dyDescent="0.25">
      <c r="A2474" s="73" t="s">
        <v>3620</v>
      </c>
      <c r="B2474" s="74" t="s">
        <v>163</v>
      </c>
      <c r="C2474" s="75" t="s">
        <v>3626</v>
      </c>
      <c r="D2474" s="76">
        <v>166000</v>
      </c>
      <c r="E2474" s="77">
        <v>213000</v>
      </c>
    </row>
    <row r="2475" spans="1:5" x14ac:dyDescent="0.25">
      <c r="A2475" s="73" t="s">
        <v>3620</v>
      </c>
      <c r="B2475" s="74" t="s">
        <v>3628</v>
      </c>
      <c r="C2475" s="75" t="s">
        <v>3629</v>
      </c>
      <c r="D2475" s="76">
        <v>150000</v>
      </c>
      <c r="E2475" s="77">
        <v>192000</v>
      </c>
    </row>
    <row r="2476" spans="1:5" x14ac:dyDescent="0.25">
      <c r="A2476" s="73" t="s">
        <v>3620</v>
      </c>
      <c r="B2476" s="74" t="s">
        <v>1218</v>
      </c>
      <c r="C2476" s="75" t="s">
        <v>3629</v>
      </c>
      <c r="D2476" s="76">
        <v>150000</v>
      </c>
      <c r="E2476" s="77">
        <v>192000</v>
      </c>
    </row>
    <row r="2477" spans="1:5" x14ac:dyDescent="0.25">
      <c r="A2477" s="73" t="s">
        <v>3620</v>
      </c>
      <c r="B2477" s="74" t="s">
        <v>1446</v>
      </c>
      <c r="C2477" s="75" t="s">
        <v>3630</v>
      </c>
      <c r="D2477" s="76">
        <v>168000</v>
      </c>
      <c r="E2477" s="77">
        <v>215000</v>
      </c>
    </row>
    <row r="2478" spans="1:5" x14ac:dyDescent="0.25">
      <c r="A2478" s="73" t="s">
        <v>3620</v>
      </c>
      <c r="B2478" s="74" t="s">
        <v>53</v>
      </c>
      <c r="C2478" s="75" t="s">
        <v>3630</v>
      </c>
      <c r="D2478" s="76">
        <v>185000</v>
      </c>
      <c r="E2478" s="77">
        <v>237000</v>
      </c>
    </row>
    <row r="2479" spans="1:5" x14ac:dyDescent="0.25">
      <c r="A2479" s="73" t="s">
        <v>3620</v>
      </c>
      <c r="B2479" s="74" t="s">
        <v>1128</v>
      </c>
      <c r="C2479" s="75" t="s">
        <v>3630</v>
      </c>
      <c r="D2479" s="76">
        <v>168000</v>
      </c>
      <c r="E2479" s="77">
        <v>215000</v>
      </c>
    </row>
    <row r="2480" spans="1:5" x14ac:dyDescent="0.25">
      <c r="A2480" s="73" t="s">
        <v>3620</v>
      </c>
      <c r="B2480" s="74" t="s">
        <v>3631</v>
      </c>
      <c r="C2480" s="75" t="s">
        <v>3630</v>
      </c>
      <c r="D2480" s="76">
        <v>176000</v>
      </c>
      <c r="E2480" s="77">
        <v>225000</v>
      </c>
    </row>
    <row r="2481" spans="1:5" x14ac:dyDescent="0.25">
      <c r="A2481" s="73" t="s">
        <v>3620</v>
      </c>
      <c r="B2481" s="74" t="s">
        <v>371</v>
      </c>
      <c r="C2481" s="75" t="s">
        <v>3630</v>
      </c>
      <c r="D2481" s="76">
        <v>168000</v>
      </c>
      <c r="E2481" s="77">
        <v>215000</v>
      </c>
    </row>
    <row r="2482" spans="1:5" x14ac:dyDescent="0.25">
      <c r="A2482" s="73" t="s">
        <v>3620</v>
      </c>
      <c r="B2482" s="74" t="s">
        <v>3632</v>
      </c>
      <c r="C2482" s="75" t="s">
        <v>3633</v>
      </c>
      <c r="D2482" s="76">
        <v>150000</v>
      </c>
      <c r="E2482" s="77">
        <v>192000</v>
      </c>
    </row>
    <row r="2483" spans="1:5" x14ac:dyDescent="0.25">
      <c r="A2483" s="73" t="s">
        <v>3620</v>
      </c>
      <c r="B2483" s="74" t="s">
        <v>1593</v>
      </c>
      <c r="C2483" s="75" t="s">
        <v>3634</v>
      </c>
      <c r="D2483" s="76">
        <v>150000</v>
      </c>
      <c r="E2483" s="77">
        <v>192000</v>
      </c>
    </row>
    <row r="2484" spans="1:5" x14ac:dyDescent="0.25">
      <c r="A2484" s="73" t="s">
        <v>3620</v>
      </c>
      <c r="B2484" s="74" t="s">
        <v>67</v>
      </c>
      <c r="C2484" s="75" t="s">
        <v>3635</v>
      </c>
      <c r="D2484" s="76">
        <v>150000</v>
      </c>
      <c r="E2484" s="77">
        <v>192000</v>
      </c>
    </row>
    <row r="2485" spans="1:5" x14ac:dyDescent="0.25">
      <c r="A2485" s="73" t="s">
        <v>3620</v>
      </c>
      <c r="B2485" s="74" t="s">
        <v>3636</v>
      </c>
      <c r="C2485" s="75" t="s">
        <v>3637</v>
      </c>
      <c r="D2485" s="76">
        <v>150000</v>
      </c>
      <c r="E2485" s="77">
        <v>192000</v>
      </c>
    </row>
    <row r="2486" spans="1:5" x14ac:dyDescent="0.25">
      <c r="A2486" s="73" t="s">
        <v>3620</v>
      </c>
      <c r="B2486" s="74" t="s">
        <v>131</v>
      </c>
      <c r="C2486" s="75" t="s">
        <v>277</v>
      </c>
      <c r="D2486" s="76">
        <v>205000</v>
      </c>
      <c r="E2486" s="77">
        <v>263000</v>
      </c>
    </row>
    <row r="2487" spans="1:5" x14ac:dyDescent="0.25">
      <c r="A2487" s="73" t="s">
        <v>3620</v>
      </c>
      <c r="B2487" s="74" t="s">
        <v>56</v>
      </c>
      <c r="C2487" s="75" t="s">
        <v>277</v>
      </c>
      <c r="D2487" s="76">
        <v>162000</v>
      </c>
      <c r="E2487" s="77">
        <v>207000</v>
      </c>
    </row>
    <row r="2488" spans="1:5" x14ac:dyDescent="0.25">
      <c r="A2488" s="73" t="s">
        <v>3620</v>
      </c>
      <c r="B2488" s="74" t="s">
        <v>1282</v>
      </c>
      <c r="C2488" s="75" t="s">
        <v>277</v>
      </c>
      <c r="D2488" s="76">
        <v>162000</v>
      </c>
      <c r="E2488" s="77">
        <v>207000</v>
      </c>
    </row>
    <row r="2489" spans="1:5" x14ac:dyDescent="0.25">
      <c r="A2489" s="73" t="s">
        <v>3620</v>
      </c>
      <c r="B2489" s="74" t="s">
        <v>3638</v>
      </c>
      <c r="C2489" s="75" t="s">
        <v>3639</v>
      </c>
      <c r="D2489" s="76">
        <v>150000</v>
      </c>
      <c r="E2489" s="77">
        <v>192000</v>
      </c>
    </row>
    <row r="2490" spans="1:5" x14ac:dyDescent="0.25">
      <c r="A2490" s="73" t="s">
        <v>3620</v>
      </c>
      <c r="B2490" s="74" t="s">
        <v>54</v>
      </c>
      <c r="C2490" s="75" t="s">
        <v>3639</v>
      </c>
      <c r="D2490" s="76">
        <v>154000</v>
      </c>
      <c r="E2490" s="77">
        <v>197000</v>
      </c>
    </row>
    <row r="2491" spans="1:5" x14ac:dyDescent="0.25">
      <c r="A2491" s="73" t="s">
        <v>3620</v>
      </c>
      <c r="B2491" s="74" t="s">
        <v>3640</v>
      </c>
      <c r="C2491" s="75" t="s">
        <v>3641</v>
      </c>
      <c r="D2491" s="76">
        <v>236000</v>
      </c>
      <c r="E2491" s="77">
        <v>302000</v>
      </c>
    </row>
    <row r="2492" spans="1:5" x14ac:dyDescent="0.25">
      <c r="A2492" s="73" t="s">
        <v>3620</v>
      </c>
      <c r="B2492" s="74" t="s">
        <v>3642</v>
      </c>
      <c r="C2492" s="75" t="s">
        <v>3641</v>
      </c>
      <c r="D2492" s="76">
        <v>236000</v>
      </c>
      <c r="E2492" s="77">
        <v>302000</v>
      </c>
    </row>
    <row r="2493" spans="1:5" x14ac:dyDescent="0.25">
      <c r="A2493" s="73" t="s">
        <v>3620</v>
      </c>
      <c r="B2493" s="74" t="s">
        <v>2932</v>
      </c>
      <c r="C2493" s="75" t="s">
        <v>3641</v>
      </c>
      <c r="D2493" s="76">
        <v>243000</v>
      </c>
      <c r="E2493" s="77">
        <v>311000</v>
      </c>
    </row>
    <row r="2494" spans="1:5" x14ac:dyDescent="0.25">
      <c r="A2494" s="73" t="s">
        <v>3620</v>
      </c>
      <c r="B2494" s="74" t="s">
        <v>3643</v>
      </c>
      <c r="C2494" s="75" t="s">
        <v>3641</v>
      </c>
      <c r="D2494" s="76">
        <v>236000</v>
      </c>
      <c r="E2494" s="77">
        <v>302000</v>
      </c>
    </row>
    <row r="2495" spans="1:5" x14ac:dyDescent="0.25">
      <c r="A2495" s="73" t="s">
        <v>3620</v>
      </c>
      <c r="B2495" s="74" t="s">
        <v>1720</v>
      </c>
      <c r="C2495" s="75" t="s">
        <v>3641</v>
      </c>
      <c r="D2495" s="76">
        <v>236000</v>
      </c>
      <c r="E2495" s="77">
        <v>302000</v>
      </c>
    </row>
    <row r="2496" spans="1:5" x14ac:dyDescent="0.25">
      <c r="A2496" s="73" t="s">
        <v>3620</v>
      </c>
      <c r="B2496" s="74" t="s">
        <v>2998</v>
      </c>
      <c r="C2496" s="75" t="s">
        <v>3641</v>
      </c>
      <c r="D2496" s="76">
        <v>236000</v>
      </c>
      <c r="E2496" s="77">
        <v>302000</v>
      </c>
    </row>
    <row r="2497" spans="1:5" x14ac:dyDescent="0.25">
      <c r="A2497" s="73" t="s">
        <v>3620</v>
      </c>
      <c r="B2497" s="74" t="s">
        <v>1443</v>
      </c>
      <c r="C2497" s="75" t="s">
        <v>3641</v>
      </c>
      <c r="D2497" s="76">
        <v>236000</v>
      </c>
      <c r="E2497" s="77">
        <v>302000</v>
      </c>
    </row>
    <row r="2498" spans="1:5" x14ac:dyDescent="0.25">
      <c r="A2498" s="73" t="s">
        <v>3620</v>
      </c>
      <c r="B2498" s="74" t="s">
        <v>3644</v>
      </c>
      <c r="C2498" s="75" t="s">
        <v>3641</v>
      </c>
      <c r="D2498" s="76">
        <v>236000</v>
      </c>
      <c r="E2498" s="77">
        <v>302000</v>
      </c>
    </row>
    <row r="2499" spans="1:5" x14ac:dyDescent="0.25">
      <c r="A2499" s="73" t="s">
        <v>3620</v>
      </c>
      <c r="B2499" s="74" t="s">
        <v>1045</v>
      </c>
      <c r="C2499" s="75" t="s">
        <v>3641</v>
      </c>
      <c r="D2499" s="76">
        <v>356000</v>
      </c>
      <c r="E2499" s="77">
        <v>456000</v>
      </c>
    </row>
    <row r="2500" spans="1:5" x14ac:dyDescent="0.25">
      <c r="A2500" s="73" t="s">
        <v>3620</v>
      </c>
      <c r="B2500" s="74" t="s">
        <v>1583</v>
      </c>
      <c r="C2500" s="75" t="s">
        <v>3641</v>
      </c>
      <c r="D2500" s="76">
        <v>257000</v>
      </c>
      <c r="E2500" s="77">
        <v>328000</v>
      </c>
    </row>
    <row r="2501" spans="1:5" x14ac:dyDescent="0.25">
      <c r="A2501" s="73" t="s">
        <v>3620</v>
      </c>
      <c r="B2501" s="74" t="s">
        <v>1664</v>
      </c>
      <c r="C2501" s="75" t="s">
        <v>3645</v>
      </c>
      <c r="D2501" s="76">
        <v>150000</v>
      </c>
      <c r="E2501" s="77">
        <v>192000</v>
      </c>
    </row>
    <row r="2502" spans="1:5" x14ac:dyDescent="0.25">
      <c r="A2502" s="73" t="s">
        <v>3620</v>
      </c>
      <c r="B2502" s="74" t="s">
        <v>141</v>
      </c>
      <c r="C2502" s="75" t="s">
        <v>3646</v>
      </c>
      <c r="D2502" s="76">
        <v>150000</v>
      </c>
      <c r="E2502" s="77">
        <v>192000</v>
      </c>
    </row>
    <row r="2503" spans="1:5" x14ac:dyDescent="0.25">
      <c r="A2503" s="73" t="s">
        <v>3620</v>
      </c>
      <c r="B2503" s="74" t="s">
        <v>3647</v>
      </c>
      <c r="C2503" s="75" t="s">
        <v>3648</v>
      </c>
      <c r="D2503" s="76">
        <v>205000</v>
      </c>
      <c r="E2503" s="77">
        <v>263000</v>
      </c>
    </row>
    <row r="2504" spans="1:5" x14ac:dyDescent="0.25">
      <c r="A2504" s="73" t="s">
        <v>3620</v>
      </c>
      <c r="B2504" s="74" t="s">
        <v>1567</v>
      </c>
      <c r="C2504" s="75" t="s">
        <v>3649</v>
      </c>
      <c r="D2504" s="76">
        <v>150000</v>
      </c>
      <c r="E2504" s="77">
        <v>192000</v>
      </c>
    </row>
    <row r="2505" spans="1:5" x14ac:dyDescent="0.25">
      <c r="A2505" s="73" t="s">
        <v>3620</v>
      </c>
      <c r="B2505" s="74" t="s">
        <v>3405</v>
      </c>
      <c r="C2505" s="75" t="s">
        <v>3650</v>
      </c>
      <c r="D2505" s="76">
        <v>169000</v>
      </c>
      <c r="E2505" s="77">
        <v>216000</v>
      </c>
    </row>
    <row r="2506" spans="1:5" x14ac:dyDescent="0.25">
      <c r="A2506" s="73" t="s">
        <v>3620</v>
      </c>
      <c r="B2506" s="74" t="s">
        <v>258</v>
      </c>
      <c r="C2506" s="75" t="s">
        <v>3651</v>
      </c>
      <c r="D2506" s="76">
        <v>150000</v>
      </c>
      <c r="E2506" s="77">
        <v>192000</v>
      </c>
    </row>
    <row r="2507" spans="1:5" x14ac:dyDescent="0.25">
      <c r="A2507" s="73" t="s">
        <v>3620</v>
      </c>
      <c r="B2507" s="74" t="s">
        <v>3652</v>
      </c>
      <c r="C2507" s="75" t="s">
        <v>3653</v>
      </c>
      <c r="D2507" s="76">
        <v>150000</v>
      </c>
      <c r="E2507" s="77">
        <v>192000</v>
      </c>
    </row>
    <row r="2508" spans="1:5" x14ac:dyDescent="0.25">
      <c r="A2508" s="73" t="s">
        <v>3620</v>
      </c>
      <c r="B2508" s="74" t="s">
        <v>296</v>
      </c>
      <c r="C2508" s="75" t="s">
        <v>3654</v>
      </c>
      <c r="D2508" s="76">
        <v>150000</v>
      </c>
      <c r="E2508" s="77">
        <v>192000</v>
      </c>
    </row>
    <row r="2509" spans="1:5" x14ac:dyDescent="0.25">
      <c r="A2509" s="73" t="s">
        <v>3620</v>
      </c>
      <c r="B2509" s="74" t="s">
        <v>2243</v>
      </c>
      <c r="C2509" s="75" t="s">
        <v>3655</v>
      </c>
      <c r="D2509" s="76">
        <v>150000</v>
      </c>
      <c r="E2509" s="77">
        <v>192000</v>
      </c>
    </row>
    <row r="2510" spans="1:5" x14ac:dyDescent="0.25">
      <c r="A2510" s="73" t="s">
        <v>3620</v>
      </c>
      <c r="B2510" s="74" t="s">
        <v>107</v>
      </c>
      <c r="C2510" s="75" t="s">
        <v>3656</v>
      </c>
      <c r="D2510" s="76">
        <v>150000</v>
      </c>
      <c r="E2510" s="77">
        <v>192000</v>
      </c>
    </row>
    <row r="2511" spans="1:5" x14ac:dyDescent="0.25">
      <c r="A2511" s="73" t="s">
        <v>3620</v>
      </c>
      <c r="B2511" s="74" t="s">
        <v>3657</v>
      </c>
      <c r="C2511" s="75" t="s">
        <v>3658</v>
      </c>
      <c r="D2511" s="76">
        <v>150000</v>
      </c>
      <c r="E2511" s="77">
        <v>192000</v>
      </c>
    </row>
    <row r="2512" spans="1:5" x14ac:dyDescent="0.25">
      <c r="A2512" s="73" t="s">
        <v>3620</v>
      </c>
      <c r="B2512" s="74" t="s">
        <v>111</v>
      </c>
      <c r="C2512" s="75" t="s">
        <v>3659</v>
      </c>
      <c r="D2512" s="76">
        <v>153000</v>
      </c>
      <c r="E2512" s="77">
        <v>196000</v>
      </c>
    </row>
    <row r="2513" spans="1:5" x14ac:dyDescent="0.25">
      <c r="A2513" s="73" t="s">
        <v>3620</v>
      </c>
      <c r="B2513" s="74" t="s">
        <v>1101</v>
      </c>
      <c r="C2513" s="75" t="s">
        <v>3660</v>
      </c>
      <c r="D2513" s="76">
        <v>150000</v>
      </c>
      <c r="E2513" s="77">
        <v>192000</v>
      </c>
    </row>
    <row r="2514" spans="1:5" x14ac:dyDescent="0.25">
      <c r="A2514" s="73" t="s">
        <v>3620</v>
      </c>
      <c r="B2514" s="74" t="s">
        <v>841</v>
      </c>
      <c r="C2514" s="75" t="s">
        <v>3661</v>
      </c>
      <c r="D2514" s="76">
        <v>150000</v>
      </c>
      <c r="E2514" s="77">
        <v>192000</v>
      </c>
    </row>
    <row r="2515" spans="1:5" x14ac:dyDescent="0.25">
      <c r="A2515" s="73" t="s">
        <v>3620</v>
      </c>
      <c r="B2515" s="74" t="s">
        <v>127</v>
      </c>
      <c r="C2515" s="75" t="s">
        <v>3662</v>
      </c>
      <c r="D2515" s="76">
        <v>150000</v>
      </c>
      <c r="E2515" s="77">
        <v>192000</v>
      </c>
    </row>
    <row r="2516" spans="1:5" x14ac:dyDescent="0.25">
      <c r="A2516" s="73" t="s">
        <v>3620</v>
      </c>
      <c r="B2516" s="74" t="s">
        <v>3663</v>
      </c>
      <c r="C2516" s="75" t="s">
        <v>3664</v>
      </c>
      <c r="D2516" s="76">
        <v>150000</v>
      </c>
      <c r="E2516" s="77">
        <v>192000</v>
      </c>
    </row>
    <row r="2517" spans="1:5" x14ac:dyDescent="0.25">
      <c r="A2517" s="73" t="s">
        <v>3620</v>
      </c>
      <c r="B2517" s="74" t="s">
        <v>3665</v>
      </c>
      <c r="C2517" s="75" t="s">
        <v>3666</v>
      </c>
      <c r="D2517" s="76">
        <v>150000</v>
      </c>
      <c r="E2517" s="77">
        <v>192000</v>
      </c>
    </row>
    <row r="2518" spans="1:5" x14ac:dyDescent="0.25">
      <c r="A2518" s="73" t="s">
        <v>3620</v>
      </c>
      <c r="B2518" s="74" t="s">
        <v>133</v>
      </c>
      <c r="C2518" s="75" t="s">
        <v>3667</v>
      </c>
      <c r="D2518" s="76">
        <v>151000</v>
      </c>
      <c r="E2518" s="77">
        <v>193000</v>
      </c>
    </row>
    <row r="2519" spans="1:5" x14ac:dyDescent="0.25">
      <c r="A2519" s="73" t="s">
        <v>3620</v>
      </c>
      <c r="B2519" s="74" t="s">
        <v>1237</v>
      </c>
      <c r="C2519" s="75" t="s">
        <v>3668</v>
      </c>
      <c r="D2519" s="76">
        <v>150000</v>
      </c>
      <c r="E2519" s="77">
        <v>192000</v>
      </c>
    </row>
    <row r="2520" spans="1:5" x14ac:dyDescent="0.25">
      <c r="A2520" s="73" t="s">
        <v>3620</v>
      </c>
      <c r="B2520" s="74" t="s">
        <v>3669</v>
      </c>
      <c r="C2520" s="75" t="s">
        <v>3670</v>
      </c>
      <c r="D2520" s="76">
        <v>150000</v>
      </c>
      <c r="E2520" s="77">
        <v>192000</v>
      </c>
    </row>
    <row r="2521" spans="1:5" x14ac:dyDescent="0.25">
      <c r="A2521" s="73" t="s">
        <v>3620</v>
      </c>
      <c r="B2521" s="74" t="s">
        <v>135</v>
      </c>
      <c r="C2521" s="75" t="s">
        <v>3671</v>
      </c>
      <c r="D2521" s="76">
        <v>150000</v>
      </c>
      <c r="E2521" s="77">
        <v>192000</v>
      </c>
    </row>
    <row r="2522" spans="1:5" x14ac:dyDescent="0.25">
      <c r="A2522" s="73" t="s">
        <v>3620</v>
      </c>
      <c r="B2522" s="74" t="s">
        <v>1057</v>
      </c>
      <c r="C2522" s="75" t="s">
        <v>3672</v>
      </c>
      <c r="D2522" s="76">
        <v>150000</v>
      </c>
      <c r="E2522" s="77">
        <v>192000</v>
      </c>
    </row>
    <row r="2523" spans="1:5" x14ac:dyDescent="0.25">
      <c r="A2523" s="73" t="s">
        <v>3620</v>
      </c>
      <c r="B2523" s="74" t="s">
        <v>868</v>
      </c>
      <c r="C2523" s="75" t="s">
        <v>3673</v>
      </c>
      <c r="D2523" s="76">
        <v>150000</v>
      </c>
      <c r="E2523" s="77">
        <v>192000</v>
      </c>
    </row>
    <row r="2524" spans="1:5" x14ac:dyDescent="0.25">
      <c r="A2524" s="73" t="s">
        <v>3620</v>
      </c>
      <c r="B2524" s="74" t="s">
        <v>3674</v>
      </c>
      <c r="C2524" s="75" t="s">
        <v>3675</v>
      </c>
      <c r="D2524" s="76">
        <v>150000</v>
      </c>
      <c r="E2524" s="77">
        <v>192000</v>
      </c>
    </row>
    <row r="2525" spans="1:5" x14ac:dyDescent="0.25">
      <c r="A2525" s="73" t="s">
        <v>3620</v>
      </c>
      <c r="B2525" s="74" t="s">
        <v>1117</v>
      </c>
      <c r="C2525" s="75" t="s">
        <v>3676</v>
      </c>
      <c r="D2525" s="76">
        <v>150000</v>
      </c>
      <c r="E2525" s="77">
        <v>192000</v>
      </c>
    </row>
    <row r="2526" spans="1:5" x14ac:dyDescent="0.25">
      <c r="A2526" s="73" t="s">
        <v>3620</v>
      </c>
      <c r="B2526" s="74" t="s">
        <v>2878</v>
      </c>
      <c r="C2526" s="75" t="s">
        <v>3677</v>
      </c>
      <c r="D2526" s="76">
        <v>150000</v>
      </c>
      <c r="E2526" s="77">
        <v>192000</v>
      </c>
    </row>
    <row r="2527" spans="1:5" x14ac:dyDescent="0.25">
      <c r="A2527" s="73" t="s">
        <v>3620</v>
      </c>
      <c r="B2527" s="74" t="s">
        <v>1119</v>
      </c>
      <c r="C2527" s="75" t="s">
        <v>3678</v>
      </c>
      <c r="D2527" s="76">
        <v>150000</v>
      </c>
      <c r="E2527" s="77">
        <v>192000</v>
      </c>
    </row>
    <row r="2528" spans="1:5" x14ac:dyDescent="0.25">
      <c r="A2528" s="73" t="s">
        <v>3620</v>
      </c>
      <c r="B2528" s="74" t="s">
        <v>71</v>
      </c>
      <c r="C2528" s="75" t="s">
        <v>3679</v>
      </c>
      <c r="D2528" s="76">
        <v>150000</v>
      </c>
      <c r="E2528" s="77">
        <v>192000</v>
      </c>
    </row>
    <row r="2529" spans="1:5" x14ac:dyDescent="0.25">
      <c r="A2529" s="73" t="s">
        <v>3620</v>
      </c>
      <c r="B2529" s="74" t="s">
        <v>70</v>
      </c>
      <c r="C2529" s="75" t="s">
        <v>3680</v>
      </c>
      <c r="D2529" s="76">
        <v>150000</v>
      </c>
      <c r="E2529" s="77">
        <v>192000</v>
      </c>
    </row>
    <row r="2530" spans="1:5" x14ac:dyDescent="0.25">
      <c r="A2530" s="73" t="s">
        <v>3620</v>
      </c>
      <c r="B2530" s="74" t="s">
        <v>2257</v>
      </c>
      <c r="C2530" s="75" t="s">
        <v>3681</v>
      </c>
      <c r="D2530" s="76">
        <v>150000</v>
      </c>
      <c r="E2530" s="77">
        <v>192000</v>
      </c>
    </row>
    <row r="2531" spans="1:5" x14ac:dyDescent="0.25">
      <c r="A2531" s="73" t="s">
        <v>3620</v>
      </c>
      <c r="B2531" s="74" t="s">
        <v>137</v>
      </c>
      <c r="C2531" s="75" t="s">
        <v>3682</v>
      </c>
      <c r="D2531" s="76">
        <v>150000</v>
      </c>
      <c r="E2531" s="77">
        <v>192000</v>
      </c>
    </row>
    <row r="2532" spans="1:5" x14ac:dyDescent="0.25">
      <c r="A2532" s="73" t="s">
        <v>3620</v>
      </c>
      <c r="B2532" s="74" t="s">
        <v>330</v>
      </c>
      <c r="C2532" s="75" t="s">
        <v>3683</v>
      </c>
      <c r="D2532" s="76">
        <v>150000</v>
      </c>
      <c r="E2532" s="77">
        <v>192000</v>
      </c>
    </row>
    <row r="2533" spans="1:5" x14ac:dyDescent="0.25">
      <c r="A2533" s="73" t="s">
        <v>3620</v>
      </c>
      <c r="B2533" s="74" t="s">
        <v>464</v>
      </c>
      <c r="C2533" s="75" t="s">
        <v>3684</v>
      </c>
      <c r="D2533" s="76">
        <v>150000</v>
      </c>
      <c r="E2533" s="77">
        <v>192000</v>
      </c>
    </row>
    <row r="2534" spans="1:5" x14ac:dyDescent="0.25">
      <c r="A2534" s="73" t="s">
        <v>3620</v>
      </c>
      <c r="B2534" s="74" t="s">
        <v>75</v>
      </c>
      <c r="C2534" s="75" t="s">
        <v>3685</v>
      </c>
      <c r="D2534" s="76">
        <v>150000</v>
      </c>
      <c r="E2534" s="77">
        <v>192000</v>
      </c>
    </row>
    <row r="2535" spans="1:5" x14ac:dyDescent="0.25">
      <c r="A2535" s="73" t="s">
        <v>3620</v>
      </c>
      <c r="B2535" s="74" t="s">
        <v>65</v>
      </c>
      <c r="C2535" s="75" t="s">
        <v>3686</v>
      </c>
      <c r="D2535" s="76">
        <v>150000</v>
      </c>
      <c r="E2535" s="77">
        <v>192000</v>
      </c>
    </row>
    <row r="2536" spans="1:5" x14ac:dyDescent="0.25">
      <c r="A2536" s="73" t="s">
        <v>3620</v>
      </c>
      <c r="B2536" s="74" t="s">
        <v>1016</v>
      </c>
      <c r="C2536" s="75" t="s">
        <v>3687</v>
      </c>
      <c r="D2536" s="76">
        <v>150000</v>
      </c>
      <c r="E2536" s="77">
        <v>192000</v>
      </c>
    </row>
    <row r="2537" spans="1:5" x14ac:dyDescent="0.25">
      <c r="A2537" s="73" t="s">
        <v>3620</v>
      </c>
      <c r="B2537" s="74" t="s">
        <v>280</v>
      </c>
      <c r="C2537" s="75" t="s">
        <v>3688</v>
      </c>
      <c r="D2537" s="76">
        <v>150000</v>
      </c>
      <c r="E2537" s="77">
        <v>192000</v>
      </c>
    </row>
    <row r="2538" spans="1:5" x14ac:dyDescent="0.25">
      <c r="A2538" s="73" t="s">
        <v>3620</v>
      </c>
      <c r="B2538" s="74" t="s">
        <v>3689</v>
      </c>
      <c r="C2538" s="75" t="s">
        <v>3690</v>
      </c>
      <c r="D2538" s="76">
        <v>150000</v>
      </c>
      <c r="E2538" s="77">
        <v>192000</v>
      </c>
    </row>
    <row r="2539" spans="1:5" x14ac:dyDescent="0.25">
      <c r="A2539" s="73" t="s">
        <v>3620</v>
      </c>
      <c r="B2539" s="74" t="s">
        <v>3691</v>
      </c>
      <c r="C2539" s="75" t="s">
        <v>3692</v>
      </c>
      <c r="D2539" s="76">
        <v>150000</v>
      </c>
      <c r="E2539" s="77">
        <v>192000</v>
      </c>
    </row>
    <row r="2540" spans="1:5" x14ac:dyDescent="0.25">
      <c r="A2540" s="73" t="s">
        <v>3620</v>
      </c>
      <c r="B2540" s="74" t="s">
        <v>147</v>
      </c>
      <c r="C2540" s="75" t="s">
        <v>3693</v>
      </c>
      <c r="D2540" s="76">
        <v>176000</v>
      </c>
      <c r="E2540" s="77">
        <v>225000</v>
      </c>
    </row>
    <row r="2541" spans="1:5" x14ac:dyDescent="0.25">
      <c r="A2541" s="73" t="s">
        <v>3620</v>
      </c>
      <c r="B2541" s="74" t="s">
        <v>3174</v>
      </c>
      <c r="C2541" s="75" t="s">
        <v>3694</v>
      </c>
      <c r="D2541" s="76">
        <v>157000</v>
      </c>
      <c r="E2541" s="77">
        <v>201000</v>
      </c>
    </row>
    <row r="2542" spans="1:5" x14ac:dyDescent="0.25">
      <c r="A2542" s="73" t="s">
        <v>3620</v>
      </c>
      <c r="B2542" s="74" t="s">
        <v>149</v>
      </c>
      <c r="C2542" s="75" t="s">
        <v>3695</v>
      </c>
      <c r="D2542" s="76">
        <v>150000</v>
      </c>
      <c r="E2542" s="77">
        <v>192000</v>
      </c>
    </row>
    <row r="2543" spans="1:5" x14ac:dyDescent="0.25">
      <c r="A2543" s="73" t="s">
        <v>3620</v>
      </c>
      <c r="B2543" s="74" t="s">
        <v>2986</v>
      </c>
      <c r="C2543" s="75" t="s">
        <v>3696</v>
      </c>
      <c r="D2543" s="76">
        <v>188000</v>
      </c>
      <c r="E2543" s="77">
        <v>240000</v>
      </c>
    </row>
    <row r="2544" spans="1:5" x14ac:dyDescent="0.25">
      <c r="A2544" s="73" t="s">
        <v>3620</v>
      </c>
      <c r="B2544" s="74" t="s">
        <v>3697</v>
      </c>
      <c r="C2544" s="75" t="s">
        <v>3698</v>
      </c>
      <c r="D2544" s="76">
        <v>150000</v>
      </c>
      <c r="E2544" s="77">
        <v>192000</v>
      </c>
    </row>
    <row r="2545" spans="1:5" x14ac:dyDescent="0.25">
      <c r="A2545" s="73" t="s">
        <v>3620</v>
      </c>
      <c r="B2545" s="74" t="s">
        <v>3699</v>
      </c>
      <c r="C2545" s="75" t="s">
        <v>3700</v>
      </c>
      <c r="D2545" s="76">
        <v>150000</v>
      </c>
      <c r="E2545" s="77">
        <v>192000</v>
      </c>
    </row>
    <row r="2546" spans="1:5" x14ac:dyDescent="0.25">
      <c r="A2546" s="73" t="s">
        <v>3620</v>
      </c>
      <c r="B2546" s="74" t="s">
        <v>151</v>
      </c>
      <c r="C2546" s="75" t="s">
        <v>3701</v>
      </c>
      <c r="D2546" s="76">
        <v>150000</v>
      </c>
      <c r="E2546" s="77">
        <v>192000</v>
      </c>
    </row>
    <row r="2547" spans="1:5" x14ac:dyDescent="0.25">
      <c r="A2547" s="73" t="s">
        <v>3620</v>
      </c>
      <c r="B2547" s="74" t="s">
        <v>3702</v>
      </c>
      <c r="C2547" s="75" t="s">
        <v>3703</v>
      </c>
      <c r="D2547" s="76">
        <v>157000</v>
      </c>
      <c r="E2547" s="77">
        <v>202000</v>
      </c>
    </row>
    <row r="2548" spans="1:5" x14ac:dyDescent="0.25">
      <c r="A2548" s="73" t="s">
        <v>3620</v>
      </c>
      <c r="B2548" s="74" t="s">
        <v>725</v>
      </c>
      <c r="C2548" s="75" t="s">
        <v>3704</v>
      </c>
      <c r="D2548" s="76">
        <v>173000</v>
      </c>
      <c r="E2548" s="77">
        <v>222000</v>
      </c>
    </row>
    <row r="2549" spans="1:5" x14ac:dyDescent="0.25">
      <c r="A2549" s="73" t="s">
        <v>3620</v>
      </c>
      <c r="B2549" s="74" t="s">
        <v>3705</v>
      </c>
      <c r="C2549" s="75" t="s">
        <v>3706</v>
      </c>
      <c r="D2549" s="76">
        <v>150000</v>
      </c>
      <c r="E2549" s="77">
        <v>192000</v>
      </c>
    </row>
    <row r="2550" spans="1:5" x14ac:dyDescent="0.25">
      <c r="A2550" s="73" t="s">
        <v>3620</v>
      </c>
      <c r="B2550" s="74" t="s">
        <v>361</v>
      </c>
      <c r="C2550" s="75" t="s">
        <v>3707</v>
      </c>
      <c r="D2550" s="76">
        <v>150000</v>
      </c>
      <c r="E2550" s="77">
        <v>192000</v>
      </c>
    </row>
    <row r="2551" spans="1:5" x14ac:dyDescent="0.25">
      <c r="A2551" s="73" t="s">
        <v>3620</v>
      </c>
      <c r="B2551" s="74" t="s">
        <v>365</v>
      </c>
      <c r="C2551" s="75" t="s">
        <v>3708</v>
      </c>
      <c r="D2551" s="76">
        <v>186000</v>
      </c>
      <c r="E2551" s="77">
        <v>238000</v>
      </c>
    </row>
    <row r="2552" spans="1:5" x14ac:dyDescent="0.25">
      <c r="A2552" s="73" t="s">
        <v>3620</v>
      </c>
      <c r="B2552" s="74" t="s">
        <v>906</v>
      </c>
      <c r="C2552" s="75" t="s">
        <v>3709</v>
      </c>
      <c r="D2552" s="76">
        <v>150000</v>
      </c>
      <c r="E2552" s="77">
        <v>192000</v>
      </c>
    </row>
    <row r="2553" spans="1:5" x14ac:dyDescent="0.25">
      <c r="A2553" s="73" t="s">
        <v>3620</v>
      </c>
      <c r="B2553" s="74" t="s">
        <v>373</v>
      </c>
      <c r="C2553" s="75" t="s">
        <v>3710</v>
      </c>
      <c r="D2553" s="76">
        <v>150000</v>
      </c>
      <c r="E2553" s="77">
        <v>192000</v>
      </c>
    </row>
    <row r="2554" spans="1:5" x14ac:dyDescent="0.25">
      <c r="A2554" s="73" t="s">
        <v>3620</v>
      </c>
      <c r="B2554" s="74" t="s">
        <v>937</v>
      </c>
      <c r="C2554" s="75" t="s">
        <v>3711</v>
      </c>
      <c r="D2554" s="76">
        <v>150000</v>
      </c>
      <c r="E2554" s="77">
        <v>192000</v>
      </c>
    </row>
    <row r="2555" spans="1:5" x14ac:dyDescent="0.25">
      <c r="A2555" s="73" t="s">
        <v>3620</v>
      </c>
      <c r="B2555" s="74" t="s">
        <v>940</v>
      </c>
      <c r="C2555" s="75" t="s">
        <v>3712</v>
      </c>
      <c r="D2555" s="76">
        <v>150000</v>
      </c>
      <c r="E2555" s="77">
        <v>192000</v>
      </c>
    </row>
    <row r="2556" spans="1:5" x14ac:dyDescent="0.25">
      <c r="A2556" s="73" t="s">
        <v>3620</v>
      </c>
      <c r="B2556" s="74" t="s">
        <v>3713</v>
      </c>
      <c r="C2556" s="75" t="s">
        <v>3714</v>
      </c>
      <c r="D2556" s="76">
        <v>150000</v>
      </c>
      <c r="E2556" s="77">
        <v>192000</v>
      </c>
    </row>
    <row r="2557" spans="1:5" x14ac:dyDescent="0.25">
      <c r="A2557" s="73" t="s">
        <v>3620</v>
      </c>
      <c r="B2557" s="74" t="s">
        <v>375</v>
      </c>
      <c r="C2557" s="75" t="s">
        <v>3715</v>
      </c>
      <c r="D2557" s="76">
        <v>150000</v>
      </c>
      <c r="E2557" s="77">
        <v>192000</v>
      </c>
    </row>
    <row r="2558" spans="1:5" x14ac:dyDescent="0.25">
      <c r="A2558" s="73" t="s">
        <v>3716</v>
      </c>
      <c r="B2558" s="74" t="s">
        <v>3717</v>
      </c>
      <c r="C2558" s="75" t="s">
        <v>3718</v>
      </c>
      <c r="D2558" s="76">
        <v>147000</v>
      </c>
      <c r="E2558" s="77">
        <v>188000</v>
      </c>
    </row>
    <row r="2559" spans="1:5" x14ac:dyDescent="0.25">
      <c r="A2559" s="73" t="s">
        <v>3716</v>
      </c>
      <c r="B2559" s="74" t="s">
        <v>788</v>
      </c>
      <c r="C2559" s="75" t="s">
        <v>3718</v>
      </c>
      <c r="D2559" s="76">
        <v>147000</v>
      </c>
      <c r="E2559" s="77">
        <v>188000</v>
      </c>
    </row>
    <row r="2560" spans="1:5" x14ac:dyDescent="0.25">
      <c r="A2560" s="73" t="s">
        <v>3716</v>
      </c>
      <c r="B2560" s="74" t="s">
        <v>729</v>
      </c>
      <c r="C2560" s="75" t="s">
        <v>3718</v>
      </c>
      <c r="D2560" s="76">
        <v>147000</v>
      </c>
      <c r="E2560" s="77">
        <v>188000</v>
      </c>
    </row>
    <row r="2561" spans="1:5" x14ac:dyDescent="0.25">
      <c r="A2561" s="73" t="s">
        <v>3716</v>
      </c>
      <c r="B2561" s="74" t="s">
        <v>3392</v>
      </c>
      <c r="C2561" s="75" t="s">
        <v>3719</v>
      </c>
      <c r="D2561" s="76">
        <v>152000</v>
      </c>
      <c r="E2561" s="77">
        <v>195000</v>
      </c>
    </row>
    <row r="2562" spans="1:5" x14ac:dyDescent="0.25">
      <c r="A2562" s="73" t="s">
        <v>3716</v>
      </c>
      <c r="B2562" s="74" t="s">
        <v>3720</v>
      </c>
      <c r="C2562" s="75" t="s">
        <v>3719</v>
      </c>
      <c r="D2562" s="76">
        <v>152000</v>
      </c>
      <c r="E2562" s="77">
        <v>195000</v>
      </c>
    </row>
    <row r="2563" spans="1:5" x14ac:dyDescent="0.25">
      <c r="A2563" s="73" t="s">
        <v>3716</v>
      </c>
      <c r="B2563" s="74" t="s">
        <v>3435</v>
      </c>
      <c r="C2563" s="75" t="s">
        <v>3719</v>
      </c>
      <c r="D2563" s="76">
        <v>152000</v>
      </c>
      <c r="E2563" s="77">
        <v>195000</v>
      </c>
    </row>
    <row r="2564" spans="1:5" x14ac:dyDescent="0.25">
      <c r="A2564" s="73" t="s">
        <v>3716</v>
      </c>
      <c r="B2564" s="74" t="s">
        <v>3721</v>
      </c>
      <c r="C2564" s="75" t="s">
        <v>3719</v>
      </c>
      <c r="D2564" s="76">
        <v>163000</v>
      </c>
      <c r="E2564" s="77">
        <v>209000</v>
      </c>
    </row>
    <row r="2565" spans="1:5" x14ac:dyDescent="0.25">
      <c r="A2565" s="73" t="s">
        <v>3716</v>
      </c>
      <c r="B2565" s="74" t="s">
        <v>1608</v>
      </c>
      <c r="C2565" s="75" t="s">
        <v>3722</v>
      </c>
      <c r="D2565" s="76">
        <v>147000</v>
      </c>
      <c r="E2565" s="77">
        <v>188000</v>
      </c>
    </row>
    <row r="2566" spans="1:5" x14ac:dyDescent="0.25">
      <c r="A2566" s="73" t="s">
        <v>3716</v>
      </c>
      <c r="B2566" s="74" t="s">
        <v>3723</v>
      </c>
      <c r="C2566" s="75" t="s">
        <v>3724</v>
      </c>
      <c r="D2566" s="76">
        <v>247000</v>
      </c>
      <c r="E2566" s="77">
        <v>316000</v>
      </c>
    </row>
    <row r="2567" spans="1:5" x14ac:dyDescent="0.25">
      <c r="A2567" s="73" t="s">
        <v>3716</v>
      </c>
      <c r="B2567" s="74" t="s">
        <v>1628</v>
      </c>
      <c r="C2567" s="75" t="s">
        <v>3724</v>
      </c>
      <c r="D2567" s="76">
        <v>247000</v>
      </c>
      <c r="E2567" s="77">
        <v>316000</v>
      </c>
    </row>
    <row r="2568" spans="1:5" x14ac:dyDescent="0.25">
      <c r="A2568" s="73" t="s">
        <v>3716</v>
      </c>
      <c r="B2568" s="74" t="s">
        <v>3725</v>
      </c>
      <c r="C2568" s="75" t="s">
        <v>3724</v>
      </c>
      <c r="D2568" s="76">
        <v>247000</v>
      </c>
      <c r="E2568" s="77">
        <v>316000</v>
      </c>
    </row>
    <row r="2569" spans="1:5" x14ac:dyDescent="0.25">
      <c r="A2569" s="73" t="s">
        <v>3716</v>
      </c>
      <c r="B2569" s="74" t="s">
        <v>3726</v>
      </c>
      <c r="C2569" s="75" t="s">
        <v>3724</v>
      </c>
      <c r="D2569" s="76">
        <v>280000</v>
      </c>
      <c r="E2569" s="77">
        <v>359000</v>
      </c>
    </row>
    <row r="2570" spans="1:5" x14ac:dyDescent="0.25">
      <c r="A2570" s="73" t="s">
        <v>3716</v>
      </c>
      <c r="B2570" s="74" t="s">
        <v>1045</v>
      </c>
      <c r="C2570" s="75" t="s">
        <v>3724</v>
      </c>
      <c r="D2570" s="76">
        <v>247000</v>
      </c>
      <c r="E2570" s="77">
        <v>316000</v>
      </c>
    </row>
    <row r="2571" spans="1:5" x14ac:dyDescent="0.25">
      <c r="A2571" s="73" t="s">
        <v>3716</v>
      </c>
      <c r="B2571" s="74" t="s">
        <v>1117</v>
      </c>
      <c r="C2571" s="75" t="s">
        <v>3727</v>
      </c>
      <c r="D2571" s="76">
        <v>166000</v>
      </c>
      <c r="E2571" s="77">
        <v>213000</v>
      </c>
    </row>
    <row r="2572" spans="1:5" x14ac:dyDescent="0.25">
      <c r="A2572" s="73" t="s">
        <v>3716</v>
      </c>
      <c r="B2572" s="74" t="s">
        <v>54</v>
      </c>
      <c r="C2572" s="75" t="s">
        <v>3727</v>
      </c>
      <c r="D2572" s="76">
        <v>152000</v>
      </c>
      <c r="E2572" s="77">
        <v>195000</v>
      </c>
    </row>
    <row r="2573" spans="1:5" x14ac:dyDescent="0.25">
      <c r="A2573" s="73" t="s">
        <v>3716</v>
      </c>
      <c r="B2573" s="74" t="s">
        <v>394</v>
      </c>
      <c r="C2573" s="75" t="s">
        <v>3727</v>
      </c>
      <c r="D2573" s="76">
        <v>155000</v>
      </c>
      <c r="E2573" s="77">
        <v>198000</v>
      </c>
    </row>
    <row r="2574" spans="1:5" x14ac:dyDescent="0.25">
      <c r="A2574" s="73" t="s">
        <v>3716</v>
      </c>
      <c r="B2574" s="74" t="s">
        <v>345</v>
      </c>
      <c r="C2574" s="75" t="s">
        <v>3728</v>
      </c>
      <c r="D2574" s="76">
        <v>147000</v>
      </c>
      <c r="E2574" s="77">
        <v>188000</v>
      </c>
    </row>
    <row r="2575" spans="1:5" x14ac:dyDescent="0.25">
      <c r="A2575" s="73" t="s">
        <v>3716</v>
      </c>
      <c r="B2575" s="74" t="s">
        <v>3408</v>
      </c>
      <c r="C2575" s="75" t="s">
        <v>3729</v>
      </c>
      <c r="D2575" s="76">
        <v>147000</v>
      </c>
      <c r="E2575" s="77">
        <v>188000</v>
      </c>
    </row>
    <row r="2576" spans="1:5" x14ac:dyDescent="0.25">
      <c r="A2576" s="73" t="s">
        <v>3716</v>
      </c>
      <c r="B2576" s="74" t="s">
        <v>3730</v>
      </c>
      <c r="C2576" s="75" t="s">
        <v>3731</v>
      </c>
      <c r="D2576" s="76">
        <v>188000</v>
      </c>
      <c r="E2576" s="77">
        <v>240000</v>
      </c>
    </row>
    <row r="2577" spans="1:5" x14ac:dyDescent="0.25">
      <c r="A2577" s="73" t="s">
        <v>3716</v>
      </c>
      <c r="B2577" s="74" t="s">
        <v>3732</v>
      </c>
      <c r="C2577" s="75" t="s">
        <v>3731</v>
      </c>
      <c r="D2577" s="76">
        <v>186000</v>
      </c>
      <c r="E2577" s="77">
        <v>238000</v>
      </c>
    </row>
    <row r="2578" spans="1:5" x14ac:dyDescent="0.25">
      <c r="A2578" s="73" t="s">
        <v>3716</v>
      </c>
      <c r="B2578" s="74" t="s">
        <v>1720</v>
      </c>
      <c r="C2578" s="75" t="s">
        <v>3731</v>
      </c>
      <c r="D2578" s="76">
        <v>186000</v>
      </c>
      <c r="E2578" s="77">
        <v>238000</v>
      </c>
    </row>
    <row r="2579" spans="1:5" x14ac:dyDescent="0.25">
      <c r="A2579" s="73" t="s">
        <v>3716</v>
      </c>
      <c r="B2579" s="74" t="s">
        <v>3733</v>
      </c>
      <c r="C2579" s="75" t="s">
        <v>3734</v>
      </c>
      <c r="D2579" s="76">
        <v>166000</v>
      </c>
      <c r="E2579" s="77">
        <v>213000</v>
      </c>
    </row>
    <row r="2580" spans="1:5" x14ac:dyDescent="0.25">
      <c r="A2580" s="73" t="s">
        <v>3716</v>
      </c>
      <c r="B2580" s="74" t="s">
        <v>3735</v>
      </c>
      <c r="C2580" s="75" t="s">
        <v>3734</v>
      </c>
      <c r="D2580" s="76">
        <v>166000</v>
      </c>
      <c r="E2580" s="77">
        <v>213000</v>
      </c>
    </row>
    <row r="2581" spans="1:5" x14ac:dyDescent="0.25">
      <c r="A2581" s="73" t="s">
        <v>3716</v>
      </c>
      <c r="B2581" s="74" t="s">
        <v>3736</v>
      </c>
      <c r="C2581" s="75" t="s">
        <v>3737</v>
      </c>
      <c r="D2581" s="76">
        <v>175000</v>
      </c>
      <c r="E2581" s="77">
        <v>224000</v>
      </c>
    </row>
    <row r="2582" spans="1:5" x14ac:dyDescent="0.25">
      <c r="A2582" s="73" t="s">
        <v>3716</v>
      </c>
      <c r="B2582" s="74" t="s">
        <v>3738</v>
      </c>
      <c r="C2582" s="75" t="s">
        <v>3739</v>
      </c>
      <c r="D2582" s="76">
        <v>273000</v>
      </c>
      <c r="E2582" s="77">
        <v>349000</v>
      </c>
    </row>
    <row r="2583" spans="1:5" x14ac:dyDescent="0.25">
      <c r="A2583" s="73" t="s">
        <v>3716</v>
      </c>
      <c r="B2583" s="74" t="s">
        <v>125</v>
      </c>
      <c r="C2583" s="75" t="s">
        <v>3739</v>
      </c>
      <c r="D2583" s="76">
        <v>228000</v>
      </c>
      <c r="E2583" s="77">
        <v>292000</v>
      </c>
    </row>
    <row r="2584" spans="1:5" x14ac:dyDescent="0.25">
      <c r="A2584" s="73" t="s">
        <v>3716</v>
      </c>
      <c r="B2584" s="74" t="s">
        <v>3740</v>
      </c>
      <c r="C2584" s="75" t="s">
        <v>3739</v>
      </c>
      <c r="D2584" s="76">
        <v>242000</v>
      </c>
      <c r="E2584" s="77">
        <v>310000</v>
      </c>
    </row>
    <row r="2585" spans="1:5" x14ac:dyDescent="0.25">
      <c r="A2585" s="73" t="s">
        <v>3716</v>
      </c>
      <c r="B2585" s="74" t="s">
        <v>1479</v>
      </c>
      <c r="C2585" s="75" t="s">
        <v>3739</v>
      </c>
      <c r="D2585" s="76">
        <v>228000</v>
      </c>
      <c r="E2585" s="77">
        <v>292000</v>
      </c>
    </row>
    <row r="2586" spans="1:5" x14ac:dyDescent="0.25">
      <c r="A2586" s="73" t="s">
        <v>3716</v>
      </c>
      <c r="B2586" s="74" t="s">
        <v>3741</v>
      </c>
      <c r="C2586" s="75" t="s">
        <v>3739</v>
      </c>
      <c r="D2586" s="76">
        <v>228000</v>
      </c>
      <c r="E2586" s="77">
        <v>292000</v>
      </c>
    </row>
    <row r="2587" spans="1:5" x14ac:dyDescent="0.25">
      <c r="A2587" s="73" t="s">
        <v>3716</v>
      </c>
      <c r="B2587" s="74" t="s">
        <v>3742</v>
      </c>
      <c r="C2587" s="75" t="s">
        <v>3739</v>
      </c>
      <c r="D2587" s="76">
        <v>228000</v>
      </c>
      <c r="E2587" s="77">
        <v>292000</v>
      </c>
    </row>
    <row r="2588" spans="1:5" x14ac:dyDescent="0.25">
      <c r="A2588" s="73" t="s">
        <v>3716</v>
      </c>
      <c r="B2588" s="74" t="s">
        <v>3743</v>
      </c>
      <c r="C2588" s="75" t="s">
        <v>3739</v>
      </c>
      <c r="D2588" s="76">
        <v>236000</v>
      </c>
      <c r="E2588" s="77">
        <v>302000</v>
      </c>
    </row>
    <row r="2589" spans="1:5" x14ac:dyDescent="0.25">
      <c r="A2589" s="73" t="s">
        <v>3716</v>
      </c>
      <c r="B2589" s="74" t="s">
        <v>330</v>
      </c>
      <c r="C2589" s="75" t="s">
        <v>3744</v>
      </c>
      <c r="D2589" s="76">
        <v>195000</v>
      </c>
      <c r="E2589" s="77">
        <v>249000</v>
      </c>
    </row>
    <row r="2590" spans="1:5" x14ac:dyDescent="0.25">
      <c r="A2590" s="73" t="s">
        <v>3716</v>
      </c>
      <c r="B2590" s="74" t="s">
        <v>3745</v>
      </c>
      <c r="C2590" s="75" t="s">
        <v>3744</v>
      </c>
      <c r="D2590" s="76">
        <v>238000</v>
      </c>
      <c r="E2590" s="77">
        <v>304000</v>
      </c>
    </row>
    <row r="2591" spans="1:5" x14ac:dyDescent="0.25">
      <c r="A2591" s="73" t="s">
        <v>3716</v>
      </c>
      <c r="B2591" s="74" t="s">
        <v>3746</v>
      </c>
      <c r="C2591" s="75" t="s">
        <v>3744</v>
      </c>
      <c r="D2591" s="76">
        <v>195000</v>
      </c>
      <c r="E2591" s="77">
        <v>249000</v>
      </c>
    </row>
    <row r="2592" spans="1:5" x14ac:dyDescent="0.25">
      <c r="A2592" s="73" t="s">
        <v>3716</v>
      </c>
      <c r="B2592" s="74" t="s">
        <v>3747</v>
      </c>
      <c r="C2592" s="75" t="s">
        <v>3748</v>
      </c>
      <c r="D2592" s="76">
        <v>183000</v>
      </c>
      <c r="E2592" s="77">
        <v>235000</v>
      </c>
    </row>
    <row r="2593" spans="1:5" x14ac:dyDescent="0.25">
      <c r="A2593" s="73" t="s">
        <v>3716</v>
      </c>
      <c r="B2593" s="74" t="s">
        <v>3749</v>
      </c>
      <c r="C2593" s="75" t="s">
        <v>3750</v>
      </c>
      <c r="D2593" s="76">
        <v>209000</v>
      </c>
      <c r="E2593" s="77">
        <v>268000</v>
      </c>
    </row>
    <row r="2594" spans="1:5" x14ac:dyDescent="0.25">
      <c r="A2594" s="73" t="s">
        <v>3716</v>
      </c>
      <c r="B2594" s="74" t="s">
        <v>3751</v>
      </c>
      <c r="C2594" s="75" t="s">
        <v>3752</v>
      </c>
      <c r="D2594" s="76">
        <v>219000</v>
      </c>
      <c r="E2594" s="77">
        <v>280000</v>
      </c>
    </row>
    <row r="2595" spans="1:5" x14ac:dyDescent="0.25">
      <c r="A2595" s="73" t="s">
        <v>3716</v>
      </c>
      <c r="B2595" s="74" t="s">
        <v>492</v>
      </c>
      <c r="C2595" s="75" t="s">
        <v>3753</v>
      </c>
      <c r="D2595" s="76">
        <v>147000</v>
      </c>
      <c r="E2595" s="77">
        <v>188000</v>
      </c>
    </row>
    <row r="2596" spans="1:5" x14ac:dyDescent="0.25">
      <c r="A2596" s="73" t="s">
        <v>3716</v>
      </c>
      <c r="B2596" s="74" t="s">
        <v>3754</v>
      </c>
      <c r="C2596" s="75" t="s">
        <v>3755</v>
      </c>
      <c r="D2596" s="76">
        <v>147000</v>
      </c>
      <c r="E2596" s="77">
        <v>188000</v>
      </c>
    </row>
    <row r="2597" spans="1:5" x14ac:dyDescent="0.25">
      <c r="A2597" s="73" t="s">
        <v>3716</v>
      </c>
      <c r="B2597" s="74" t="s">
        <v>99</v>
      </c>
      <c r="C2597" s="75" t="s">
        <v>3756</v>
      </c>
      <c r="D2597" s="76">
        <v>204000</v>
      </c>
      <c r="E2597" s="77">
        <v>261000</v>
      </c>
    </row>
    <row r="2598" spans="1:5" x14ac:dyDescent="0.25">
      <c r="A2598" s="73" t="s">
        <v>3716</v>
      </c>
      <c r="B2598" s="74" t="s">
        <v>3757</v>
      </c>
      <c r="C2598" s="75" t="s">
        <v>3756</v>
      </c>
      <c r="D2598" s="76">
        <v>214000</v>
      </c>
      <c r="E2598" s="77">
        <v>274000</v>
      </c>
    </row>
    <row r="2599" spans="1:5" x14ac:dyDescent="0.25">
      <c r="A2599" s="73" t="s">
        <v>3716</v>
      </c>
      <c r="B2599" s="74" t="s">
        <v>3758</v>
      </c>
      <c r="C2599" s="75" t="s">
        <v>3756</v>
      </c>
      <c r="D2599" s="76">
        <v>197000</v>
      </c>
      <c r="E2599" s="77">
        <v>252000</v>
      </c>
    </row>
    <row r="2600" spans="1:5" x14ac:dyDescent="0.25">
      <c r="A2600" s="73" t="s">
        <v>3716</v>
      </c>
      <c r="B2600" s="74" t="s">
        <v>776</v>
      </c>
      <c r="C2600" s="75" t="s">
        <v>3756</v>
      </c>
      <c r="D2600" s="76">
        <v>189000</v>
      </c>
      <c r="E2600" s="77">
        <v>242000</v>
      </c>
    </row>
    <row r="2601" spans="1:5" x14ac:dyDescent="0.25">
      <c r="A2601" s="73" t="s">
        <v>3716</v>
      </c>
      <c r="B2601" s="74" t="s">
        <v>719</v>
      </c>
      <c r="C2601" s="75" t="s">
        <v>3756</v>
      </c>
      <c r="D2601" s="76">
        <v>189000</v>
      </c>
      <c r="E2601" s="77">
        <v>242000</v>
      </c>
    </row>
    <row r="2602" spans="1:5" x14ac:dyDescent="0.25">
      <c r="A2602" s="73" t="s">
        <v>3716</v>
      </c>
      <c r="B2602" s="74" t="s">
        <v>87</v>
      </c>
      <c r="C2602" s="75" t="s">
        <v>3756</v>
      </c>
      <c r="D2602" s="76">
        <v>204000</v>
      </c>
      <c r="E2602" s="77">
        <v>261000</v>
      </c>
    </row>
    <row r="2603" spans="1:5" x14ac:dyDescent="0.25">
      <c r="A2603" s="73" t="s">
        <v>3716</v>
      </c>
      <c r="B2603" s="74" t="s">
        <v>3759</v>
      </c>
      <c r="C2603" s="75" t="s">
        <v>3756</v>
      </c>
      <c r="D2603" s="76">
        <v>218000</v>
      </c>
      <c r="E2603" s="77">
        <v>280000</v>
      </c>
    </row>
    <row r="2604" spans="1:5" x14ac:dyDescent="0.25">
      <c r="A2604" s="73" t="s">
        <v>3716</v>
      </c>
      <c r="B2604" s="74" t="s">
        <v>3760</v>
      </c>
      <c r="C2604" s="75" t="s">
        <v>3761</v>
      </c>
      <c r="D2604" s="76">
        <v>204000</v>
      </c>
      <c r="E2604" s="77">
        <v>261000</v>
      </c>
    </row>
    <row r="2605" spans="1:5" x14ac:dyDescent="0.25">
      <c r="A2605" s="73" t="s">
        <v>3716</v>
      </c>
      <c r="B2605" s="74" t="s">
        <v>3762</v>
      </c>
      <c r="C2605" s="75" t="s">
        <v>3763</v>
      </c>
      <c r="D2605" s="76">
        <v>181000</v>
      </c>
      <c r="E2605" s="77">
        <v>231000</v>
      </c>
    </row>
    <row r="2606" spans="1:5" x14ac:dyDescent="0.25">
      <c r="A2606" s="73" t="s">
        <v>3716</v>
      </c>
      <c r="B2606" s="74" t="s">
        <v>1620</v>
      </c>
      <c r="C2606" s="75" t="s">
        <v>3764</v>
      </c>
      <c r="D2606" s="76">
        <v>147000</v>
      </c>
      <c r="E2606" s="77">
        <v>188000</v>
      </c>
    </row>
    <row r="2607" spans="1:5" x14ac:dyDescent="0.25">
      <c r="A2607" s="73" t="s">
        <v>3716</v>
      </c>
      <c r="B2607" s="74" t="s">
        <v>3765</v>
      </c>
      <c r="C2607" s="75" t="s">
        <v>3764</v>
      </c>
      <c r="D2607" s="76">
        <v>147000</v>
      </c>
      <c r="E2607" s="77">
        <v>188000</v>
      </c>
    </row>
    <row r="2608" spans="1:5" x14ac:dyDescent="0.25">
      <c r="A2608" s="73" t="s">
        <v>3716</v>
      </c>
      <c r="B2608" s="74" t="s">
        <v>3766</v>
      </c>
      <c r="C2608" s="75" t="s">
        <v>3767</v>
      </c>
      <c r="D2608" s="76">
        <v>147000</v>
      </c>
      <c r="E2608" s="77">
        <v>188000</v>
      </c>
    </row>
    <row r="2609" spans="1:5" x14ac:dyDescent="0.25">
      <c r="A2609" s="73" t="s">
        <v>3716</v>
      </c>
      <c r="B2609" s="74" t="s">
        <v>3768</v>
      </c>
      <c r="C2609" s="75" t="s">
        <v>3769</v>
      </c>
      <c r="D2609" s="76">
        <v>154000</v>
      </c>
      <c r="E2609" s="77">
        <v>198000</v>
      </c>
    </row>
    <row r="2610" spans="1:5" x14ac:dyDescent="0.25">
      <c r="A2610" s="73" t="s">
        <v>3716</v>
      </c>
      <c r="B2610" s="74" t="s">
        <v>3770</v>
      </c>
      <c r="C2610" s="75" t="s">
        <v>3771</v>
      </c>
      <c r="D2610" s="76">
        <v>147000</v>
      </c>
      <c r="E2610" s="77">
        <v>188000</v>
      </c>
    </row>
    <row r="2611" spans="1:5" x14ac:dyDescent="0.25">
      <c r="A2611" s="73" t="s">
        <v>3716</v>
      </c>
      <c r="B2611" s="74" t="s">
        <v>3772</v>
      </c>
      <c r="C2611" s="75" t="s">
        <v>3771</v>
      </c>
      <c r="D2611" s="76">
        <v>147000</v>
      </c>
      <c r="E2611" s="77">
        <v>188000</v>
      </c>
    </row>
    <row r="2612" spans="1:5" x14ac:dyDescent="0.25">
      <c r="A2612" s="73" t="s">
        <v>3716</v>
      </c>
      <c r="B2612" s="74" t="s">
        <v>3773</v>
      </c>
      <c r="C2612" s="75" t="s">
        <v>3774</v>
      </c>
      <c r="D2612" s="76">
        <v>147000</v>
      </c>
      <c r="E2612" s="77">
        <v>188000</v>
      </c>
    </row>
    <row r="2613" spans="1:5" x14ac:dyDescent="0.25">
      <c r="A2613" s="73" t="s">
        <v>3716</v>
      </c>
      <c r="B2613" s="74" t="s">
        <v>3775</v>
      </c>
      <c r="C2613" s="75" t="s">
        <v>3776</v>
      </c>
      <c r="D2613" s="76">
        <v>156000</v>
      </c>
      <c r="E2613" s="77">
        <v>199000</v>
      </c>
    </row>
    <row r="2614" spans="1:5" x14ac:dyDescent="0.25">
      <c r="A2614" s="73" t="s">
        <v>3716</v>
      </c>
      <c r="B2614" s="74" t="s">
        <v>3777</v>
      </c>
      <c r="C2614" s="75" t="s">
        <v>3776</v>
      </c>
      <c r="D2614" s="76">
        <v>157000</v>
      </c>
      <c r="E2614" s="77">
        <v>200000</v>
      </c>
    </row>
    <row r="2615" spans="1:5" x14ac:dyDescent="0.25">
      <c r="A2615" s="73" t="s">
        <v>3716</v>
      </c>
      <c r="B2615" s="74" t="s">
        <v>3778</v>
      </c>
      <c r="C2615" s="75" t="s">
        <v>3779</v>
      </c>
      <c r="D2615" s="76">
        <v>147000</v>
      </c>
      <c r="E2615" s="77">
        <v>188000</v>
      </c>
    </row>
    <row r="2616" spans="1:5" x14ac:dyDescent="0.25">
      <c r="A2616" s="73" t="s">
        <v>3716</v>
      </c>
      <c r="B2616" s="74" t="s">
        <v>2777</v>
      </c>
      <c r="C2616" s="75" t="s">
        <v>3780</v>
      </c>
      <c r="D2616" s="76">
        <v>147000</v>
      </c>
      <c r="E2616" s="77">
        <v>188000</v>
      </c>
    </row>
    <row r="2617" spans="1:5" x14ac:dyDescent="0.25">
      <c r="A2617" s="73" t="s">
        <v>3716</v>
      </c>
      <c r="B2617" s="74" t="s">
        <v>1962</v>
      </c>
      <c r="C2617" s="75" t="s">
        <v>3781</v>
      </c>
      <c r="D2617" s="76">
        <v>219000</v>
      </c>
      <c r="E2617" s="77">
        <v>280000</v>
      </c>
    </row>
    <row r="2618" spans="1:5" x14ac:dyDescent="0.25">
      <c r="A2618" s="73" t="s">
        <v>3716</v>
      </c>
      <c r="B2618" s="74" t="s">
        <v>676</v>
      </c>
      <c r="C2618" s="75" t="s">
        <v>3782</v>
      </c>
      <c r="D2618" s="76">
        <v>171000</v>
      </c>
      <c r="E2618" s="77">
        <v>219000</v>
      </c>
    </row>
    <row r="2619" spans="1:5" x14ac:dyDescent="0.25">
      <c r="A2619" s="73" t="s">
        <v>3716</v>
      </c>
      <c r="B2619" s="74" t="s">
        <v>3783</v>
      </c>
      <c r="C2619" s="75" t="s">
        <v>3784</v>
      </c>
      <c r="D2619" s="76">
        <v>177000</v>
      </c>
      <c r="E2619" s="77">
        <v>226000</v>
      </c>
    </row>
    <row r="2620" spans="1:5" x14ac:dyDescent="0.25">
      <c r="A2620" s="73" t="s">
        <v>3716</v>
      </c>
      <c r="B2620" s="74" t="s">
        <v>3785</v>
      </c>
      <c r="C2620" s="75" t="s">
        <v>3786</v>
      </c>
      <c r="D2620" s="76">
        <v>159000</v>
      </c>
      <c r="E2620" s="77">
        <v>204000</v>
      </c>
    </row>
    <row r="2621" spans="1:5" x14ac:dyDescent="0.25">
      <c r="A2621" s="73" t="s">
        <v>3716</v>
      </c>
      <c r="B2621" s="74" t="s">
        <v>3787</v>
      </c>
      <c r="C2621" s="75" t="s">
        <v>3786</v>
      </c>
      <c r="D2621" s="76">
        <v>151000</v>
      </c>
      <c r="E2621" s="77">
        <v>193000</v>
      </c>
    </row>
    <row r="2622" spans="1:5" x14ac:dyDescent="0.25">
      <c r="A2622" s="73" t="s">
        <v>3716</v>
      </c>
      <c r="B2622" s="74" t="s">
        <v>3788</v>
      </c>
      <c r="C2622" s="75" t="s">
        <v>3789</v>
      </c>
      <c r="D2622" s="76">
        <v>189000</v>
      </c>
      <c r="E2622" s="77">
        <v>242000</v>
      </c>
    </row>
    <row r="2623" spans="1:5" x14ac:dyDescent="0.25">
      <c r="A2623" s="73" t="s">
        <v>3716</v>
      </c>
      <c r="B2623" s="74" t="s">
        <v>3790</v>
      </c>
      <c r="C2623" s="75" t="s">
        <v>3789</v>
      </c>
      <c r="D2623" s="76">
        <v>177000</v>
      </c>
      <c r="E2623" s="77">
        <v>226000</v>
      </c>
    </row>
    <row r="2624" spans="1:5" x14ac:dyDescent="0.25">
      <c r="A2624" s="73" t="s">
        <v>3716</v>
      </c>
      <c r="B2624" s="74" t="s">
        <v>3791</v>
      </c>
      <c r="C2624" s="75" t="s">
        <v>3789</v>
      </c>
      <c r="D2624" s="76">
        <v>228000</v>
      </c>
      <c r="E2624" s="77">
        <v>291000</v>
      </c>
    </row>
    <row r="2625" spans="1:5" x14ac:dyDescent="0.25">
      <c r="A2625" s="73" t="s">
        <v>3716</v>
      </c>
      <c r="B2625" s="74" t="s">
        <v>2773</v>
      </c>
      <c r="C2625" s="75" t="s">
        <v>3789</v>
      </c>
      <c r="D2625" s="76">
        <v>201000</v>
      </c>
      <c r="E2625" s="77">
        <v>258000</v>
      </c>
    </row>
    <row r="2626" spans="1:5" x14ac:dyDescent="0.25">
      <c r="A2626" s="73" t="s">
        <v>3716</v>
      </c>
      <c r="B2626" s="74" t="s">
        <v>1583</v>
      </c>
      <c r="C2626" s="75" t="s">
        <v>3789</v>
      </c>
      <c r="D2626" s="76">
        <v>226000</v>
      </c>
      <c r="E2626" s="77">
        <v>289000</v>
      </c>
    </row>
    <row r="2627" spans="1:5" x14ac:dyDescent="0.25">
      <c r="A2627" s="73" t="s">
        <v>3716</v>
      </c>
      <c r="B2627" s="74" t="s">
        <v>3792</v>
      </c>
      <c r="C2627" s="75" t="s">
        <v>3793</v>
      </c>
      <c r="D2627" s="76">
        <v>165000</v>
      </c>
      <c r="E2627" s="77">
        <v>211000</v>
      </c>
    </row>
    <row r="2628" spans="1:5" x14ac:dyDescent="0.25">
      <c r="A2628" s="73" t="s">
        <v>3716</v>
      </c>
      <c r="B2628" s="74" t="s">
        <v>1059</v>
      </c>
      <c r="C2628" s="75" t="s">
        <v>3794</v>
      </c>
      <c r="D2628" s="76">
        <v>254000</v>
      </c>
      <c r="E2628" s="77">
        <v>325000</v>
      </c>
    </row>
    <row r="2629" spans="1:5" x14ac:dyDescent="0.25">
      <c r="A2629" s="73" t="s">
        <v>3716</v>
      </c>
      <c r="B2629" s="74" t="s">
        <v>3115</v>
      </c>
      <c r="C2629" s="75" t="s">
        <v>3795</v>
      </c>
      <c r="D2629" s="76">
        <v>175000</v>
      </c>
      <c r="E2629" s="77">
        <v>225000</v>
      </c>
    </row>
    <row r="2630" spans="1:5" x14ac:dyDescent="0.25">
      <c r="A2630" s="73" t="s">
        <v>3716</v>
      </c>
      <c r="B2630" s="74" t="s">
        <v>1656</v>
      </c>
      <c r="C2630" s="75" t="s">
        <v>3796</v>
      </c>
      <c r="D2630" s="76">
        <v>166000</v>
      </c>
      <c r="E2630" s="77">
        <v>213000</v>
      </c>
    </row>
    <row r="2631" spans="1:5" x14ac:dyDescent="0.25">
      <c r="A2631" s="73" t="s">
        <v>3716</v>
      </c>
      <c r="B2631" s="74" t="s">
        <v>3797</v>
      </c>
      <c r="C2631" s="75" t="s">
        <v>282</v>
      </c>
      <c r="D2631" s="76">
        <v>152000</v>
      </c>
      <c r="E2631" s="77">
        <v>194000</v>
      </c>
    </row>
    <row r="2632" spans="1:5" x14ac:dyDescent="0.25">
      <c r="A2632" s="73" t="s">
        <v>3716</v>
      </c>
      <c r="B2632" s="74" t="s">
        <v>1567</v>
      </c>
      <c r="C2632" s="75" t="s">
        <v>3798</v>
      </c>
      <c r="D2632" s="76">
        <v>166000</v>
      </c>
      <c r="E2632" s="77">
        <v>213000</v>
      </c>
    </row>
    <row r="2633" spans="1:5" x14ac:dyDescent="0.25">
      <c r="A2633" s="73" t="s">
        <v>3716</v>
      </c>
      <c r="B2633" s="74" t="s">
        <v>3799</v>
      </c>
      <c r="C2633" s="75" t="s">
        <v>3800</v>
      </c>
      <c r="D2633" s="76">
        <v>170000</v>
      </c>
      <c r="E2633" s="77">
        <v>218000</v>
      </c>
    </row>
    <row r="2634" spans="1:5" x14ac:dyDescent="0.25">
      <c r="A2634" s="73" t="s">
        <v>3716</v>
      </c>
      <c r="B2634" s="74" t="s">
        <v>3801</v>
      </c>
      <c r="C2634" s="75" t="s">
        <v>3800</v>
      </c>
      <c r="D2634" s="76">
        <v>157000</v>
      </c>
      <c r="E2634" s="77">
        <v>201000</v>
      </c>
    </row>
    <row r="2635" spans="1:5" x14ac:dyDescent="0.25">
      <c r="A2635" s="73" t="s">
        <v>3716</v>
      </c>
      <c r="B2635" s="74" t="s">
        <v>3802</v>
      </c>
      <c r="C2635" s="75" t="s">
        <v>3803</v>
      </c>
      <c r="D2635" s="76">
        <v>170000</v>
      </c>
      <c r="E2635" s="77">
        <v>218000</v>
      </c>
    </row>
    <row r="2636" spans="1:5" x14ac:dyDescent="0.25">
      <c r="A2636" s="73" t="s">
        <v>3716</v>
      </c>
      <c r="B2636" s="74" t="s">
        <v>3804</v>
      </c>
      <c r="C2636" s="75" t="s">
        <v>3805</v>
      </c>
      <c r="D2636" s="76">
        <v>147000</v>
      </c>
      <c r="E2636" s="77">
        <v>188000</v>
      </c>
    </row>
    <row r="2637" spans="1:5" x14ac:dyDescent="0.25">
      <c r="A2637" s="73" t="s">
        <v>3716</v>
      </c>
      <c r="B2637" s="74" t="s">
        <v>3806</v>
      </c>
      <c r="C2637" s="75" t="s">
        <v>3807</v>
      </c>
      <c r="D2637" s="76">
        <v>148000</v>
      </c>
      <c r="E2637" s="77">
        <v>189000</v>
      </c>
    </row>
    <row r="2638" spans="1:5" x14ac:dyDescent="0.25">
      <c r="A2638" s="73" t="s">
        <v>3716</v>
      </c>
      <c r="B2638" s="74" t="s">
        <v>107</v>
      </c>
      <c r="C2638" s="75" t="s">
        <v>3807</v>
      </c>
      <c r="D2638" s="76">
        <v>147000</v>
      </c>
      <c r="E2638" s="77">
        <v>188000</v>
      </c>
    </row>
    <row r="2639" spans="1:5" x14ac:dyDescent="0.25">
      <c r="A2639" s="73" t="s">
        <v>3716</v>
      </c>
      <c r="B2639" s="74" t="s">
        <v>1581</v>
      </c>
      <c r="C2639" s="75" t="s">
        <v>3807</v>
      </c>
      <c r="D2639" s="76">
        <v>147000</v>
      </c>
      <c r="E2639" s="77">
        <v>188000</v>
      </c>
    </row>
    <row r="2640" spans="1:5" x14ac:dyDescent="0.25">
      <c r="A2640" s="73" t="s">
        <v>3716</v>
      </c>
      <c r="B2640" s="74" t="s">
        <v>1446</v>
      </c>
      <c r="C2640" s="75" t="s">
        <v>3808</v>
      </c>
      <c r="D2640" s="76">
        <v>147000</v>
      </c>
      <c r="E2640" s="77">
        <v>188000</v>
      </c>
    </row>
    <row r="2641" spans="1:5" x14ac:dyDescent="0.25">
      <c r="A2641" s="73" t="s">
        <v>3716</v>
      </c>
      <c r="B2641" s="74" t="s">
        <v>3809</v>
      </c>
      <c r="C2641" s="75" t="s">
        <v>3810</v>
      </c>
      <c r="D2641" s="76">
        <v>178000</v>
      </c>
      <c r="E2641" s="77">
        <v>228000</v>
      </c>
    </row>
    <row r="2642" spans="1:5" x14ac:dyDescent="0.25">
      <c r="A2642" s="73" t="s">
        <v>3716</v>
      </c>
      <c r="B2642" s="74" t="s">
        <v>3811</v>
      </c>
      <c r="C2642" s="75" t="s">
        <v>3812</v>
      </c>
      <c r="D2642" s="76">
        <v>147000</v>
      </c>
      <c r="E2642" s="77">
        <v>188000</v>
      </c>
    </row>
    <row r="2643" spans="1:5" x14ac:dyDescent="0.25">
      <c r="A2643" s="73" t="s">
        <v>3716</v>
      </c>
      <c r="B2643" s="74" t="s">
        <v>3813</v>
      </c>
      <c r="C2643" s="75" t="s">
        <v>3814</v>
      </c>
      <c r="D2643" s="76">
        <v>147000</v>
      </c>
      <c r="E2643" s="77">
        <v>188000</v>
      </c>
    </row>
    <row r="2644" spans="1:5" x14ac:dyDescent="0.25">
      <c r="A2644" s="73" t="s">
        <v>3716</v>
      </c>
      <c r="B2644" s="74" t="s">
        <v>3815</v>
      </c>
      <c r="C2644" s="75" t="s">
        <v>3816</v>
      </c>
      <c r="D2644" s="76">
        <v>147000</v>
      </c>
      <c r="E2644" s="77">
        <v>188000</v>
      </c>
    </row>
    <row r="2645" spans="1:5" x14ac:dyDescent="0.25">
      <c r="A2645" s="73" t="s">
        <v>3716</v>
      </c>
      <c r="B2645" s="74" t="s">
        <v>3817</v>
      </c>
      <c r="C2645" s="75" t="s">
        <v>3818</v>
      </c>
      <c r="D2645" s="76">
        <v>147000</v>
      </c>
      <c r="E2645" s="77">
        <v>188000</v>
      </c>
    </row>
    <row r="2646" spans="1:5" x14ac:dyDescent="0.25">
      <c r="A2646" s="73" t="s">
        <v>3716</v>
      </c>
      <c r="B2646" s="74" t="s">
        <v>3819</v>
      </c>
      <c r="C2646" s="75" t="s">
        <v>3820</v>
      </c>
      <c r="D2646" s="76">
        <v>209000</v>
      </c>
      <c r="E2646" s="77">
        <v>268000</v>
      </c>
    </row>
    <row r="2647" spans="1:5" x14ac:dyDescent="0.25">
      <c r="A2647" s="73" t="s">
        <v>3716</v>
      </c>
      <c r="B2647" s="74" t="s">
        <v>3821</v>
      </c>
      <c r="C2647" s="75" t="s">
        <v>3822</v>
      </c>
      <c r="D2647" s="76">
        <v>147000</v>
      </c>
      <c r="E2647" s="77">
        <v>188000</v>
      </c>
    </row>
    <row r="2648" spans="1:5" x14ac:dyDescent="0.25">
      <c r="A2648" s="73" t="s">
        <v>3716</v>
      </c>
      <c r="B2648" s="74" t="s">
        <v>3823</v>
      </c>
      <c r="C2648" s="75" t="s">
        <v>3824</v>
      </c>
      <c r="D2648" s="76">
        <v>147000</v>
      </c>
      <c r="E2648" s="77">
        <v>188000</v>
      </c>
    </row>
    <row r="2649" spans="1:5" x14ac:dyDescent="0.25">
      <c r="A2649" s="73" t="s">
        <v>3716</v>
      </c>
      <c r="B2649" s="74" t="s">
        <v>3825</v>
      </c>
      <c r="C2649" s="75" t="s">
        <v>3826</v>
      </c>
      <c r="D2649" s="76">
        <v>166000</v>
      </c>
      <c r="E2649" s="77">
        <v>213000</v>
      </c>
    </row>
    <row r="2650" spans="1:5" x14ac:dyDescent="0.25">
      <c r="A2650" s="73" t="s">
        <v>3716</v>
      </c>
      <c r="B2650" s="74" t="s">
        <v>3827</v>
      </c>
      <c r="C2650" s="75" t="s">
        <v>3828</v>
      </c>
      <c r="D2650" s="76">
        <v>147000</v>
      </c>
      <c r="E2650" s="77">
        <v>188000</v>
      </c>
    </row>
    <row r="2651" spans="1:5" x14ac:dyDescent="0.25">
      <c r="A2651" s="73" t="s">
        <v>3716</v>
      </c>
      <c r="B2651" s="74" t="s">
        <v>797</v>
      </c>
      <c r="C2651" s="75" t="s">
        <v>3829</v>
      </c>
      <c r="D2651" s="76">
        <v>147000</v>
      </c>
      <c r="E2651" s="77">
        <v>188000</v>
      </c>
    </row>
    <row r="2652" spans="1:5" x14ac:dyDescent="0.25">
      <c r="A2652" s="73" t="s">
        <v>3716</v>
      </c>
      <c r="B2652" s="74" t="s">
        <v>1087</v>
      </c>
      <c r="C2652" s="75" t="s">
        <v>3830</v>
      </c>
      <c r="D2652" s="76">
        <v>147000</v>
      </c>
      <c r="E2652" s="77">
        <v>188000</v>
      </c>
    </row>
    <row r="2653" spans="1:5" x14ac:dyDescent="0.25">
      <c r="A2653" s="73" t="s">
        <v>3716</v>
      </c>
      <c r="B2653" s="74" t="s">
        <v>3831</v>
      </c>
      <c r="C2653" s="75" t="s">
        <v>3832</v>
      </c>
      <c r="D2653" s="76">
        <v>188000</v>
      </c>
      <c r="E2653" s="77">
        <v>240000</v>
      </c>
    </row>
    <row r="2654" spans="1:5" x14ac:dyDescent="0.25">
      <c r="A2654" s="73" t="s">
        <v>3716</v>
      </c>
      <c r="B2654" s="74" t="s">
        <v>47</v>
      </c>
      <c r="C2654" s="75" t="s">
        <v>3833</v>
      </c>
      <c r="D2654" s="76">
        <v>147000</v>
      </c>
      <c r="E2654" s="77">
        <v>188000</v>
      </c>
    </row>
    <row r="2655" spans="1:5" x14ac:dyDescent="0.25">
      <c r="A2655" s="73" t="s">
        <v>3716</v>
      </c>
      <c r="B2655" s="74" t="s">
        <v>3834</v>
      </c>
      <c r="C2655" s="75" t="s">
        <v>3835</v>
      </c>
      <c r="D2655" s="76">
        <v>147000</v>
      </c>
      <c r="E2655" s="77">
        <v>188000</v>
      </c>
    </row>
    <row r="2656" spans="1:5" x14ac:dyDescent="0.25">
      <c r="A2656" s="73" t="s">
        <v>3716</v>
      </c>
      <c r="B2656" s="74" t="s">
        <v>1092</v>
      </c>
      <c r="C2656" s="75" t="s">
        <v>3836</v>
      </c>
      <c r="D2656" s="76">
        <v>147000</v>
      </c>
      <c r="E2656" s="77">
        <v>188000</v>
      </c>
    </row>
    <row r="2657" spans="1:5" x14ac:dyDescent="0.25">
      <c r="A2657" s="73" t="s">
        <v>3716</v>
      </c>
      <c r="B2657" s="74" t="s">
        <v>3837</v>
      </c>
      <c r="C2657" s="75" t="s">
        <v>3838</v>
      </c>
      <c r="D2657" s="76">
        <v>147000</v>
      </c>
      <c r="E2657" s="77">
        <v>188000</v>
      </c>
    </row>
    <row r="2658" spans="1:5" x14ac:dyDescent="0.25">
      <c r="A2658" s="73" t="s">
        <v>3716</v>
      </c>
      <c r="B2658" s="74" t="s">
        <v>101</v>
      </c>
      <c r="C2658" s="75" t="s">
        <v>3839</v>
      </c>
      <c r="D2658" s="76">
        <v>147000</v>
      </c>
      <c r="E2658" s="77">
        <v>188000</v>
      </c>
    </row>
    <row r="2659" spans="1:5" x14ac:dyDescent="0.25">
      <c r="A2659" s="73" t="s">
        <v>3716</v>
      </c>
      <c r="B2659" s="74" t="s">
        <v>3840</v>
      </c>
      <c r="C2659" s="75" t="s">
        <v>3841</v>
      </c>
      <c r="D2659" s="76">
        <v>147000</v>
      </c>
      <c r="E2659" s="77">
        <v>188000</v>
      </c>
    </row>
    <row r="2660" spans="1:5" x14ac:dyDescent="0.25">
      <c r="A2660" s="73" t="s">
        <v>3716</v>
      </c>
      <c r="B2660" s="74" t="s">
        <v>3842</v>
      </c>
      <c r="C2660" s="75" t="s">
        <v>3843</v>
      </c>
      <c r="D2660" s="76">
        <v>147000</v>
      </c>
      <c r="E2660" s="77">
        <v>188000</v>
      </c>
    </row>
    <row r="2661" spans="1:5" x14ac:dyDescent="0.25">
      <c r="A2661" s="73" t="s">
        <v>3716</v>
      </c>
      <c r="B2661" s="74" t="s">
        <v>3844</v>
      </c>
      <c r="C2661" s="75" t="s">
        <v>3845</v>
      </c>
      <c r="D2661" s="76">
        <v>147000</v>
      </c>
      <c r="E2661" s="77">
        <v>188000</v>
      </c>
    </row>
    <row r="2662" spans="1:5" x14ac:dyDescent="0.25">
      <c r="A2662" s="73" t="s">
        <v>3716</v>
      </c>
      <c r="B2662" s="74" t="s">
        <v>3846</v>
      </c>
      <c r="C2662" s="75" t="s">
        <v>3847</v>
      </c>
      <c r="D2662" s="76">
        <v>147000</v>
      </c>
      <c r="E2662" s="77">
        <v>188000</v>
      </c>
    </row>
    <row r="2663" spans="1:5" x14ac:dyDescent="0.25">
      <c r="A2663" s="73" t="s">
        <v>3716</v>
      </c>
      <c r="B2663" s="74" t="s">
        <v>3848</v>
      </c>
      <c r="C2663" s="75" t="s">
        <v>3849</v>
      </c>
      <c r="D2663" s="76">
        <v>147000</v>
      </c>
      <c r="E2663" s="77">
        <v>188000</v>
      </c>
    </row>
    <row r="2664" spans="1:5" x14ac:dyDescent="0.25">
      <c r="A2664" s="73" t="s">
        <v>3716</v>
      </c>
      <c r="B2664" s="74" t="s">
        <v>3850</v>
      </c>
      <c r="C2664" s="75" t="s">
        <v>3851</v>
      </c>
      <c r="D2664" s="76">
        <v>166000</v>
      </c>
      <c r="E2664" s="77">
        <v>213000</v>
      </c>
    </row>
    <row r="2665" spans="1:5" x14ac:dyDescent="0.25">
      <c r="A2665" s="73" t="s">
        <v>3716</v>
      </c>
      <c r="B2665" s="74" t="s">
        <v>1469</v>
      </c>
      <c r="C2665" s="75" t="s">
        <v>3852</v>
      </c>
      <c r="D2665" s="76">
        <v>147000</v>
      </c>
      <c r="E2665" s="77">
        <v>188000</v>
      </c>
    </row>
    <row r="2666" spans="1:5" x14ac:dyDescent="0.25">
      <c r="A2666" s="73" t="s">
        <v>3716</v>
      </c>
      <c r="B2666" s="74" t="s">
        <v>3853</v>
      </c>
      <c r="C2666" s="75" t="s">
        <v>3854</v>
      </c>
      <c r="D2666" s="76">
        <v>147000</v>
      </c>
      <c r="E2666" s="77">
        <v>188000</v>
      </c>
    </row>
    <row r="2667" spans="1:5" x14ac:dyDescent="0.25">
      <c r="A2667" s="73" t="s">
        <v>3716</v>
      </c>
      <c r="B2667" s="74" t="s">
        <v>3855</v>
      </c>
      <c r="C2667" s="75" t="s">
        <v>3856</v>
      </c>
      <c r="D2667" s="76">
        <v>162000</v>
      </c>
      <c r="E2667" s="77">
        <v>208000</v>
      </c>
    </row>
    <row r="2668" spans="1:5" x14ac:dyDescent="0.25">
      <c r="A2668" s="73" t="s">
        <v>3716</v>
      </c>
      <c r="B2668" s="74" t="s">
        <v>3857</v>
      </c>
      <c r="C2668" s="75" t="s">
        <v>3858</v>
      </c>
      <c r="D2668" s="76">
        <v>147000</v>
      </c>
      <c r="E2668" s="77">
        <v>188000</v>
      </c>
    </row>
    <row r="2669" spans="1:5" x14ac:dyDescent="0.25">
      <c r="A2669" s="73" t="s">
        <v>3716</v>
      </c>
      <c r="B2669" s="74" t="s">
        <v>3859</v>
      </c>
      <c r="C2669" s="75" t="s">
        <v>3860</v>
      </c>
      <c r="D2669" s="76">
        <v>147000</v>
      </c>
      <c r="E2669" s="77">
        <v>188000</v>
      </c>
    </row>
    <row r="2670" spans="1:5" x14ac:dyDescent="0.25">
      <c r="A2670" s="73" t="s">
        <v>3716</v>
      </c>
      <c r="B2670" s="74" t="s">
        <v>3624</v>
      </c>
      <c r="C2670" s="75" t="s">
        <v>3861</v>
      </c>
      <c r="D2670" s="76">
        <v>147000</v>
      </c>
      <c r="E2670" s="77">
        <v>188000</v>
      </c>
    </row>
    <row r="2671" spans="1:5" x14ac:dyDescent="0.25">
      <c r="A2671" s="73" t="s">
        <v>3716</v>
      </c>
      <c r="B2671" s="74" t="s">
        <v>3862</v>
      </c>
      <c r="C2671" s="75" t="s">
        <v>3863</v>
      </c>
      <c r="D2671" s="76">
        <v>147000</v>
      </c>
      <c r="E2671" s="77">
        <v>188000</v>
      </c>
    </row>
    <row r="2672" spans="1:5" x14ac:dyDescent="0.25">
      <c r="A2672" s="73" t="s">
        <v>3716</v>
      </c>
      <c r="B2672" s="74" t="s">
        <v>3864</v>
      </c>
      <c r="C2672" s="75" t="s">
        <v>3865</v>
      </c>
      <c r="D2672" s="76">
        <v>147000</v>
      </c>
      <c r="E2672" s="77">
        <v>188000</v>
      </c>
    </row>
    <row r="2673" spans="1:5" x14ac:dyDescent="0.25">
      <c r="A2673" s="73" t="s">
        <v>3716</v>
      </c>
      <c r="B2673" s="74" t="s">
        <v>747</v>
      </c>
      <c r="C2673" s="75" t="s">
        <v>3866</v>
      </c>
      <c r="D2673" s="76">
        <v>147000</v>
      </c>
      <c r="E2673" s="77">
        <v>188000</v>
      </c>
    </row>
    <row r="2674" spans="1:5" x14ac:dyDescent="0.25">
      <c r="A2674" s="73" t="s">
        <v>3716</v>
      </c>
      <c r="B2674" s="74" t="s">
        <v>3867</v>
      </c>
      <c r="C2674" s="75" t="s">
        <v>3868</v>
      </c>
      <c r="D2674" s="76">
        <v>147000</v>
      </c>
      <c r="E2674" s="77">
        <v>188000</v>
      </c>
    </row>
    <row r="2675" spans="1:5" x14ac:dyDescent="0.25">
      <c r="A2675" s="73" t="s">
        <v>3716</v>
      </c>
      <c r="B2675" s="74" t="s">
        <v>534</v>
      </c>
      <c r="C2675" s="75" t="s">
        <v>3869</v>
      </c>
      <c r="D2675" s="76">
        <v>147000</v>
      </c>
      <c r="E2675" s="77">
        <v>188000</v>
      </c>
    </row>
    <row r="2676" spans="1:5" x14ac:dyDescent="0.25">
      <c r="A2676" s="73" t="s">
        <v>3716</v>
      </c>
      <c r="B2676" s="74" t="s">
        <v>3870</v>
      </c>
      <c r="C2676" s="75" t="s">
        <v>3871</v>
      </c>
      <c r="D2676" s="76">
        <v>147000</v>
      </c>
      <c r="E2676" s="77">
        <v>188000</v>
      </c>
    </row>
    <row r="2677" spans="1:5" x14ac:dyDescent="0.25">
      <c r="A2677" s="73" t="s">
        <v>3716</v>
      </c>
      <c r="B2677" s="74" t="s">
        <v>3872</v>
      </c>
      <c r="C2677" s="75" t="s">
        <v>3873</v>
      </c>
      <c r="D2677" s="76">
        <v>147000</v>
      </c>
      <c r="E2677" s="77">
        <v>188000</v>
      </c>
    </row>
    <row r="2678" spans="1:5" x14ac:dyDescent="0.25">
      <c r="A2678" s="73" t="s">
        <v>3716</v>
      </c>
      <c r="B2678" s="74" t="s">
        <v>3874</v>
      </c>
      <c r="C2678" s="75" t="s">
        <v>3875</v>
      </c>
      <c r="D2678" s="76">
        <v>147000</v>
      </c>
      <c r="E2678" s="77">
        <v>188000</v>
      </c>
    </row>
    <row r="2679" spans="1:5" x14ac:dyDescent="0.25">
      <c r="A2679" s="73" t="s">
        <v>3716</v>
      </c>
      <c r="B2679" s="74" t="s">
        <v>3876</v>
      </c>
      <c r="C2679" s="75" t="s">
        <v>3877</v>
      </c>
      <c r="D2679" s="76">
        <v>147000</v>
      </c>
      <c r="E2679" s="77">
        <v>188000</v>
      </c>
    </row>
    <row r="2680" spans="1:5" x14ac:dyDescent="0.25">
      <c r="A2680" s="73" t="s">
        <v>3716</v>
      </c>
      <c r="B2680" s="74" t="s">
        <v>647</v>
      </c>
      <c r="C2680" s="75" t="s">
        <v>3878</v>
      </c>
      <c r="D2680" s="76">
        <v>147000</v>
      </c>
      <c r="E2680" s="77">
        <v>188000</v>
      </c>
    </row>
    <row r="2681" spans="1:5" x14ac:dyDescent="0.25">
      <c r="A2681" s="73" t="s">
        <v>3716</v>
      </c>
      <c r="B2681" s="74" t="s">
        <v>3879</v>
      </c>
      <c r="C2681" s="75" t="s">
        <v>3880</v>
      </c>
      <c r="D2681" s="76">
        <v>147000</v>
      </c>
      <c r="E2681" s="77">
        <v>188000</v>
      </c>
    </row>
    <row r="2682" spans="1:5" x14ac:dyDescent="0.25">
      <c r="A2682" s="73" t="s">
        <v>3716</v>
      </c>
      <c r="B2682" s="74" t="s">
        <v>1106</v>
      </c>
      <c r="C2682" s="75" t="s">
        <v>3881</v>
      </c>
      <c r="D2682" s="76">
        <v>147000</v>
      </c>
      <c r="E2682" s="77">
        <v>188000</v>
      </c>
    </row>
    <row r="2683" spans="1:5" x14ac:dyDescent="0.25">
      <c r="A2683" s="73" t="s">
        <v>3716</v>
      </c>
      <c r="B2683" s="74" t="s">
        <v>3882</v>
      </c>
      <c r="C2683" s="75" t="s">
        <v>3883</v>
      </c>
      <c r="D2683" s="76">
        <v>158000</v>
      </c>
      <c r="E2683" s="77">
        <v>202000</v>
      </c>
    </row>
    <row r="2684" spans="1:5" x14ac:dyDescent="0.25">
      <c r="A2684" s="73" t="s">
        <v>3716</v>
      </c>
      <c r="B2684" s="74" t="s">
        <v>854</v>
      </c>
      <c r="C2684" s="75" t="s">
        <v>3884</v>
      </c>
      <c r="D2684" s="76">
        <v>147000</v>
      </c>
      <c r="E2684" s="77">
        <v>188000</v>
      </c>
    </row>
    <row r="2685" spans="1:5" x14ac:dyDescent="0.25">
      <c r="A2685" s="73" t="s">
        <v>3716</v>
      </c>
      <c r="B2685" s="74" t="s">
        <v>131</v>
      </c>
      <c r="C2685" s="75" t="s">
        <v>3885</v>
      </c>
      <c r="D2685" s="76">
        <v>172000</v>
      </c>
      <c r="E2685" s="77">
        <v>220000</v>
      </c>
    </row>
    <row r="2686" spans="1:5" x14ac:dyDescent="0.25">
      <c r="A2686" s="73" t="s">
        <v>3716</v>
      </c>
      <c r="B2686" s="74" t="s">
        <v>3886</v>
      </c>
      <c r="C2686" s="75" t="s">
        <v>3887</v>
      </c>
      <c r="D2686" s="76">
        <v>147000</v>
      </c>
      <c r="E2686" s="77">
        <v>188000</v>
      </c>
    </row>
    <row r="2687" spans="1:5" x14ac:dyDescent="0.25">
      <c r="A2687" s="73" t="s">
        <v>3716</v>
      </c>
      <c r="B2687" s="74" t="s">
        <v>791</v>
      </c>
      <c r="C2687" s="75" t="s">
        <v>3888</v>
      </c>
      <c r="D2687" s="76">
        <v>147000</v>
      </c>
      <c r="E2687" s="77">
        <v>188000</v>
      </c>
    </row>
    <row r="2688" spans="1:5" x14ac:dyDescent="0.25">
      <c r="A2688" s="73" t="s">
        <v>3716</v>
      </c>
      <c r="B2688" s="74" t="s">
        <v>3889</v>
      </c>
      <c r="C2688" s="75" t="s">
        <v>3890</v>
      </c>
      <c r="D2688" s="76">
        <v>147000</v>
      </c>
      <c r="E2688" s="77">
        <v>188000</v>
      </c>
    </row>
    <row r="2689" spans="1:5" x14ac:dyDescent="0.25">
      <c r="A2689" s="73" t="s">
        <v>3716</v>
      </c>
      <c r="B2689" s="74" t="s">
        <v>133</v>
      </c>
      <c r="C2689" s="75" t="s">
        <v>3891</v>
      </c>
      <c r="D2689" s="76">
        <v>172000</v>
      </c>
      <c r="E2689" s="77">
        <v>220000</v>
      </c>
    </row>
    <row r="2690" spans="1:5" x14ac:dyDescent="0.25">
      <c r="A2690" s="73" t="s">
        <v>3716</v>
      </c>
      <c r="B2690" s="74" t="s">
        <v>3892</v>
      </c>
      <c r="C2690" s="75" t="s">
        <v>3893</v>
      </c>
      <c r="D2690" s="76">
        <v>147000</v>
      </c>
      <c r="E2690" s="77">
        <v>188000</v>
      </c>
    </row>
    <row r="2691" spans="1:5" x14ac:dyDescent="0.25">
      <c r="A2691" s="73" t="s">
        <v>3716</v>
      </c>
      <c r="B2691" s="74" t="s">
        <v>3894</v>
      </c>
      <c r="C2691" s="75" t="s">
        <v>3895</v>
      </c>
      <c r="D2691" s="76">
        <v>147000</v>
      </c>
      <c r="E2691" s="77">
        <v>188000</v>
      </c>
    </row>
    <row r="2692" spans="1:5" x14ac:dyDescent="0.25">
      <c r="A2692" s="73" t="s">
        <v>3716</v>
      </c>
      <c r="B2692" s="74" t="s">
        <v>3896</v>
      </c>
      <c r="C2692" s="75" t="s">
        <v>3897</v>
      </c>
      <c r="D2692" s="76">
        <v>164000</v>
      </c>
      <c r="E2692" s="77">
        <v>209000</v>
      </c>
    </row>
    <row r="2693" spans="1:5" x14ac:dyDescent="0.25">
      <c r="A2693" s="73" t="s">
        <v>3716</v>
      </c>
      <c r="B2693" s="74" t="s">
        <v>3898</v>
      </c>
      <c r="C2693" s="75" t="s">
        <v>3899</v>
      </c>
      <c r="D2693" s="76">
        <v>147000</v>
      </c>
      <c r="E2693" s="77">
        <v>188000</v>
      </c>
    </row>
    <row r="2694" spans="1:5" x14ac:dyDescent="0.25">
      <c r="A2694" s="73" t="s">
        <v>3716</v>
      </c>
      <c r="B2694" s="74" t="s">
        <v>3900</v>
      </c>
      <c r="C2694" s="75" t="s">
        <v>3901</v>
      </c>
      <c r="D2694" s="76">
        <v>247000</v>
      </c>
      <c r="E2694" s="77">
        <v>316000</v>
      </c>
    </row>
    <row r="2695" spans="1:5" x14ac:dyDescent="0.25">
      <c r="A2695" s="73" t="s">
        <v>3716</v>
      </c>
      <c r="B2695" s="74" t="s">
        <v>3902</v>
      </c>
      <c r="C2695" s="75" t="s">
        <v>3903</v>
      </c>
      <c r="D2695" s="76">
        <v>147000</v>
      </c>
      <c r="E2695" s="77">
        <v>188000</v>
      </c>
    </row>
    <row r="2696" spans="1:5" x14ac:dyDescent="0.25">
      <c r="A2696" s="73" t="s">
        <v>3716</v>
      </c>
      <c r="B2696" s="74" t="s">
        <v>3904</v>
      </c>
      <c r="C2696" s="75" t="s">
        <v>3905</v>
      </c>
      <c r="D2696" s="76">
        <v>155000</v>
      </c>
      <c r="E2696" s="77">
        <v>198000</v>
      </c>
    </row>
    <row r="2697" spans="1:5" x14ac:dyDescent="0.25">
      <c r="A2697" s="73" t="s">
        <v>3716</v>
      </c>
      <c r="B2697" s="74" t="s">
        <v>1493</v>
      </c>
      <c r="C2697" s="75" t="s">
        <v>3906</v>
      </c>
      <c r="D2697" s="76">
        <v>147000</v>
      </c>
      <c r="E2697" s="77">
        <v>188000</v>
      </c>
    </row>
    <row r="2698" spans="1:5" x14ac:dyDescent="0.25">
      <c r="A2698" s="73" t="s">
        <v>3716</v>
      </c>
      <c r="B2698" s="74" t="s">
        <v>3907</v>
      </c>
      <c r="C2698" s="75" t="s">
        <v>3908</v>
      </c>
      <c r="D2698" s="76">
        <v>175000</v>
      </c>
      <c r="E2698" s="77">
        <v>224000</v>
      </c>
    </row>
    <row r="2699" spans="1:5" x14ac:dyDescent="0.25">
      <c r="A2699" s="73" t="s">
        <v>3716</v>
      </c>
      <c r="B2699" s="74" t="s">
        <v>88</v>
      </c>
      <c r="C2699" s="75" t="s">
        <v>3909</v>
      </c>
      <c r="D2699" s="76">
        <v>147000</v>
      </c>
      <c r="E2699" s="77">
        <v>188000</v>
      </c>
    </row>
    <row r="2700" spans="1:5" x14ac:dyDescent="0.25">
      <c r="A2700" s="73" t="s">
        <v>3716</v>
      </c>
      <c r="B2700" s="74" t="s">
        <v>782</v>
      </c>
      <c r="C2700" s="75" t="s">
        <v>3910</v>
      </c>
      <c r="D2700" s="76">
        <v>147000</v>
      </c>
      <c r="E2700" s="77">
        <v>188000</v>
      </c>
    </row>
    <row r="2701" spans="1:5" x14ac:dyDescent="0.25">
      <c r="A2701" s="73" t="s">
        <v>3716</v>
      </c>
      <c r="B2701" s="74" t="s">
        <v>707</v>
      </c>
      <c r="C2701" s="75" t="s">
        <v>3911</v>
      </c>
      <c r="D2701" s="76">
        <v>147000</v>
      </c>
      <c r="E2701" s="77">
        <v>188000</v>
      </c>
    </row>
    <row r="2702" spans="1:5" x14ac:dyDescent="0.25">
      <c r="A2702" s="73" t="s">
        <v>3716</v>
      </c>
      <c r="B2702" s="74" t="s">
        <v>3912</v>
      </c>
      <c r="C2702" s="75" t="s">
        <v>3913</v>
      </c>
      <c r="D2702" s="76">
        <v>147000</v>
      </c>
      <c r="E2702" s="77">
        <v>188000</v>
      </c>
    </row>
    <row r="2703" spans="1:5" x14ac:dyDescent="0.25">
      <c r="A2703" s="73" t="s">
        <v>3716</v>
      </c>
      <c r="B2703" s="74" t="s">
        <v>3674</v>
      </c>
      <c r="C2703" s="75" t="s">
        <v>3914</v>
      </c>
      <c r="D2703" s="76">
        <v>147000</v>
      </c>
      <c r="E2703" s="77">
        <v>188000</v>
      </c>
    </row>
    <row r="2704" spans="1:5" x14ac:dyDescent="0.25">
      <c r="A2704" s="73" t="s">
        <v>3716</v>
      </c>
      <c r="B2704" s="74" t="s">
        <v>1206</v>
      </c>
      <c r="C2704" s="75" t="s">
        <v>3915</v>
      </c>
      <c r="D2704" s="76">
        <v>160000</v>
      </c>
      <c r="E2704" s="77">
        <v>204000</v>
      </c>
    </row>
    <row r="2705" spans="1:5" x14ac:dyDescent="0.25">
      <c r="A2705" s="73" t="s">
        <v>3716</v>
      </c>
      <c r="B2705" s="74" t="s">
        <v>3916</v>
      </c>
      <c r="C2705" s="75" t="s">
        <v>3917</v>
      </c>
      <c r="D2705" s="76">
        <v>170000</v>
      </c>
      <c r="E2705" s="77">
        <v>218000</v>
      </c>
    </row>
    <row r="2706" spans="1:5" x14ac:dyDescent="0.25">
      <c r="A2706" s="73" t="s">
        <v>3716</v>
      </c>
      <c r="B2706" s="74" t="s">
        <v>1502</v>
      </c>
      <c r="C2706" s="75" t="s">
        <v>3918</v>
      </c>
      <c r="D2706" s="76">
        <v>147000</v>
      </c>
      <c r="E2706" s="77">
        <v>188000</v>
      </c>
    </row>
    <row r="2707" spans="1:5" x14ac:dyDescent="0.25">
      <c r="A2707" s="73" t="s">
        <v>3716</v>
      </c>
      <c r="B2707" s="74" t="s">
        <v>3919</v>
      </c>
      <c r="C2707" s="75" t="s">
        <v>3920</v>
      </c>
      <c r="D2707" s="76">
        <v>155000</v>
      </c>
      <c r="E2707" s="77">
        <v>199000</v>
      </c>
    </row>
    <row r="2708" spans="1:5" x14ac:dyDescent="0.25">
      <c r="A2708" s="73" t="s">
        <v>3716</v>
      </c>
      <c r="B2708" s="74" t="s">
        <v>1119</v>
      </c>
      <c r="C2708" s="75" t="s">
        <v>3921</v>
      </c>
      <c r="D2708" s="76">
        <v>167000</v>
      </c>
      <c r="E2708" s="77">
        <v>214000</v>
      </c>
    </row>
    <row r="2709" spans="1:5" x14ac:dyDescent="0.25">
      <c r="A2709" s="73" t="s">
        <v>3716</v>
      </c>
      <c r="B2709" s="74" t="s">
        <v>2496</v>
      </c>
      <c r="C2709" s="75" t="s">
        <v>3922</v>
      </c>
      <c r="D2709" s="76">
        <v>147000</v>
      </c>
      <c r="E2709" s="77">
        <v>188000</v>
      </c>
    </row>
    <row r="2710" spans="1:5" x14ac:dyDescent="0.25">
      <c r="A2710" s="73" t="s">
        <v>3716</v>
      </c>
      <c r="B2710" s="74" t="s">
        <v>3923</v>
      </c>
      <c r="C2710" s="75" t="s">
        <v>3924</v>
      </c>
      <c r="D2710" s="76">
        <v>147000</v>
      </c>
      <c r="E2710" s="77">
        <v>188000</v>
      </c>
    </row>
    <row r="2711" spans="1:5" x14ac:dyDescent="0.25">
      <c r="A2711" s="73" t="s">
        <v>3716</v>
      </c>
      <c r="B2711" s="74" t="s">
        <v>1666</v>
      </c>
      <c r="C2711" s="75" t="s">
        <v>3925</v>
      </c>
      <c r="D2711" s="76">
        <v>147000</v>
      </c>
      <c r="E2711" s="77">
        <v>188000</v>
      </c>
    </row>
    <row r="2712" spans="1:5" x14ac:dyDescent="0.25">
      <c r="A2712" s="73" t="s">
        <v>3716</v>
      </c>
      <c r="B2712" s="74" t="s">
        <v>70</v>
      </c>
      <c r="C2712" s="75" t="s">
        <v>3926</v>
      </c>
      <c r="D2712" s="76">
        <v>147000</v>
      </c>
      <c r="E2712" s="77">
        <v>188000</v>
      </c>
    </row>
    <row r="2713" spans="1:5" x14ac:dyDescent="0.25">
      <c r="A2713" s="73" t="s">
        <v>3716</v>
      </c>
      <c r="B2713" s="74" t="s">
        <v>323</v>
      </c>
      <c r="C2713" s="75" t="s">
        <v>3927</v>
      </c>
      <c r="D2713" s="76">
        <v>147000</v>
      </c>
      <c r="E2713" s="77">
        <v>188000</v>
      </c>
    </row>
    <row r="2714" spans="1:5" x14ac:dyDescent="0.25">
      <c r="A2714" s="73" t="s">
        <v>3716</v>
      </c>
      <c r="B2714" s="74" t="s">
        <v>3577</v>
      </c>
      <c r="C2714" s="75" t="s">
        <v>3928</v>
      </c>
      <c r="D2714" s="76">
        <v>147000</v>
      </c>
      <c r="E2714" s="77">
        <v>188000</v>
      </c>
    </row>
    <row r="2715" spans="1:5" x14ac:dyDescent="0.25">
      <c r="A2715" s="73" t="s">
        <v>3716</v>
      </c>
      <c r="B2715" s="74" t="s">
        <v>3929</v>
      </c>
      <c r="C2715" s="75" t="s">
        <v>3930</v>
      </c>
      <c r="D2715" s="76">
        <v>147000</v>
      </c>
      <c r="E2715" s="77">
        <v>188000</v>
      </c>
    </row>
    <row r="2716" spans="1:5" x14ac:dyDescent="0.25">
      <c r="A2716" s="73" t="s">
        <v>3716</v>
      </c>
      <c r="B2716" s="74" t="s">
        <v>137</v>
      </c>
      <c r="C2716" s="75" t="s">
        <v>3931</v>
      </c>
      <c r="D2716" s="76">
        <v>147000</v>
      </c>
      <c r="E2716" s="77">
        <v>188000</v>
      </c>
    </row>
    <row r="2717" spans="1:5" x14ac:dyDescent="0.25">
      <c r="A2717" s="73" t="s">
        <v>3716</v>
      </c>
      <c r="B2717" s="74" t="s">
        <v>751</v>
      </c>
      <c r="C2717" s="75" t="s">
        <v>3932</v>
      </c>
      <c r="D2717" s="76">
        <v>147000</v>
      </c>
      <c r="E2717" s="77">
        <v>188000</v>
      </c>
    </row>
    <row r="2718" spans="1:5" x14ac:dyDescent="0.25">
      <c r="A2718" s="73" t="s">
        <v>3716</v>
      </c>
      <c r="B2718" s="74" t="s">
        <v>875</v>
      </c>
      <c r="C2718" s="75" t="s">
        <v>3933</v>
      </c>
      <c r="D2718" s="76">
        <v>160000</v>
      </c>
      <c r="E2718" s="77">
        <v>204000</v>
      </c>
    </row>
    <row r="2719" spans="1:5" x14ac:dyDescent="0.25">
      <c r="A2719" s="73" t="s">
        <v>3716</v>
      </c>
      <c r="B2719" s="74" t="s">
        <v>3934</v>
      </c>
      <c r="C2719" s="75" t="s">
        <v>3935</v>
      </c>
      <c r="D2719" s="76">
        <v>147000</v>
      </c>
      <c r="E2719" s="77">
        <v>188000</v>
      </c>
    </row>
    <row r="2720" spans="1:5" x14ac:dyDescent="0.25">
      <c r="A2720" s="73" t="s">
        <v>3716</v>
      </c>
      <c r="B2720" s="74" t="s">
        <v>3936</v>
      </c>
      <c r="C2720" s="75" t="s">
        <v>3937</v>
      </c>
      <c r="D2720" s="76">
        <v>149000</v>
      </c>
      <c r="E2720" s="77">
        <v>190000</v>
      </c>
    </row>
    <row r="2721" spans="1:5" x14ac:dyDescent="0.25">
      <c r="A2721" s="73" t="s">
        <v>3716</v>
      </c>
      <c r="B2721" s="74" t="s">
        <v>3938</v>
      </c>
      <c r="C2721" s="75" t="s">
        <v>3939</v>
      </c>
      <c r="D2721" s="76">
        <v>155000</v>
      </c>
      <c r="E2721" s="77">
        <v>199000</v>
      </c>
    </row>
    <row r="2722" spans="1:5" x14ac:dyDescent="0.25">
      <c r="A2722" s="73" t="s">
        <v>3716</v>
      </c>
      <c r="B2722" s="74" t="s">
        <v>3940</v>
      </c>
      <c r="C2722" s="75" t="s">
        <v>3941</v>
      </c>
      <c r="D2722" s="76">
        <v>147000</v>
      </c>
      <c r="E2722" s="77">
        <v>188000</v>
      </c>
    </row>
    <row r="2723" spans="1:5" x14ac:dyDescent="0.25">
      <c r="A2723" s="73" t="s">
        <v>3716</v>
      </c>
      <c r="B2723" s="74" t="s">
        <v>622</v>
      </c>
      <c r="C2723" s="75" t="s">
        <v>3942</v>
      </c>
      <c r="D2723" s="76">
        <v>147000</v>
      </c>
      <c r="E2723" s="77">
        <v>188000</v>
      </c>
    </row>
    <row r="2724" spans="1:5" x14ac:dyDescent="0.25">
      <c r="A2724" s="73" t="s">
        <v>3716</v>
      </c>
      <c r="B2724" s="74" t="s">
        <v>3943</v>
      </c>
      <c r="C2724" s="75" t="s">
        <v>3944</v>
      </c>
      <c r="D2724" s="76">
        <v>188000</v>
      </c>
      <c r="E2724" s="77">
        <v>240000</v>
      </c>
    </row>
    <row r="2725" spans="1:5" x14ac:dyDescent="0.25">
      <c r="A2725" s="73" t="s">
        <v>3716</v>
      </c>
      <c r="B2725" s="74" t="s">
        <v>3945</v>
      </c>
      <c r="C2725" s="75" t="s">
        <v>3946</v>
      </c>
      <c r="D2725" s="76">
        <v>147000</v>
      </c>
      <c r="E2725" s="77">
        <v>188000</v>
      </c>
    </row>
    <row r="2726" spans="1:5" x14ac:dyDescent="0.25">
      <c r="A2726" s="73" t="s">
        <v>3716</v>
      </c>
      <c r="B2726" s="74" t="s">
        <v>3947</v>
      </c>
      <c r="C2726" s="75" t="s">
        <v>3948</v>
      </c>
      <c r="D2726" s="76">
        <v>147000</v>
      </c>
      <c r="E2726" s="77">
        <v>188000</v>
      </c>
    </row>
    <row r="2727" spans="1:5" x14ac:dyDescent="0.25">
      <c r="A2727" s="73" t="s">
        <v>3716</v>
      </c>
      <c r="B2727" s="74" t="s">
        <v>3949</v>
      </c>
      <c r="C2727" s="75" t="s">
        <v>3950</v>
      </c>
      <c r="D2727" s="76">
        <v>147000</v>
      </c>
      <c r="E2727" s="77">
        <v>188000</v>
      </c>
    </row>
    <row r="2728" spans="1:5" x14ac:dyDescent="0.25">
      <c r="A2728" s="73" t="s">
        <v>3716</v>
      </c>
      <c r="B2728" s="74" t="s">
        <v>3951</v>
      </c>
      <c r="C2728" s="75" t="s">
        <v>3952</v>
      </c>
      <c r="D2728" s="76">
        <v>147000</v>
      </c>
      <c r="E2728" s="77">
        <v>188000</v>
      </c>
    </row>
    <row r="2729" spans="1:5" x14ac:dyDescent="0.25">
      <c r="A2729" s="73" t="s">
        <v>3716</v>
      </c>
      <c r="B2729" s="74" t="s">
        <v>1128</v>
      </c>
      <c r="C2729" s="75" t="s">
        <v>3953</v>
      </c>
      <c r="D2729" s="76">
        <v>147000</v>
      </c>
      <c r="E2729" s="77">
        <v>188000</v>
      </c>
    </row>
    <row r="2730" spans="1:5" x14ac:dyDescent="0.25">
      <c r="A2730" s="73" t="s">
        <v>3716</v>
      </c>
      <c r="B2730" s="74" t="s">
        <v>139</v>
      </c>
      <c r="C2730" s="75" t="s">
        <v>3954</v>
      </c>
      <c r="D2730" s="76">
        <v>147000</v>
      </c>
      <c r="E2730" s="77">
        <v>188000</v>
      </c>
    </row>
    <row r="2731" spans="1:5" x14ac:dyDescent="0.25">
      <c r="A2731" s="73" t="s">
        <v>3716</v>
      </c>
      <c r="B2731" s="74" t="s">
        <v>3955</v>
      </c>
      <c r="C2731" s="75" t="s">
        <v>3956</v>
      </c>
      <c r="D2731" s="76">
        <v>147000</v>
      </c>
      <c r="E2731" s="77">
        <v>188000</v>
      </c>
    </row>
    <row r="2732" spans="1:5" x14ac:dyDescent="0.25">
      <c r="A2732" s="73" t="s">
        <v>3716</v>
      </c>
      <c r="B2732" s="74" t="s">
        <v>1130</v>
      </c>
      <c r="C2732" s="75" t="s">
        <v>3957</v>
      </c>
      <c r="D2732" s="76">
        <v>147000</v>
      </c>
      <c r="E2732" s="77">
        <v>188000</v>
      </c>
    </row>
    <row r="2733" spans="1:5" x14ac:dyDescent="0.25">
      <c r="A2733" s="73" t="s">
        <v>3716</v>
      </c>
      <c r="B2733" s="74" t="s">
        <v>3958</v>
      </c>
      <c r="C2733" s="75" t="s">
        <v>3959</v>
      </c>
      <c r="D2733" s="76">
        <v>147000</v>
      </c>
      <c r="E2733" s="77">
        <v>188000</v>
      </c>
    </row>
    <row r="2734" spans="1:5" x14ac:dyDescent="0.25">
      <c r="A2734" s="73" t="s">
        <v>3716</v>
      </c>
      <c r="B2734" s="74" t="s">
        <v>49</v>
      </c>
      <c r="C2734" s="75" t="s">
        <v>3960</v>
      </c>
      <c r="D2734" s="76">
        <v>162000</v>
      </c>
      <c r="E2734" s="77">
        <v>207000</v>
      </c>
    </row>
    <row r="2735" spans="1:5" x14ac:dyDescent="0.25">
      <c r="A2735" s="73" t="s">
        <v>3716</v>
      </c>
      <c r="B2735" s="74" t="s">
        <v>687</v>
      </c>
      <c r="C2735" s="75" t="s">
        <v>3961</v>
      </c>
      <c r="D2735" s="76">
        <v>151000</v>
      </c>
      <c r="E2735" s="77">
        <v>193000</v>
      </c>
    </row>
    <row r="2736" spans="1:5" x14ac:dyDescent="0.25">
      <c r="A2736" s="73" t="s">
        <v>3716</v>
      </c>
      <c r="B2736" s="74" t="s">
        <v>78</v>
      </c>
      <c r="C2736" s="75" t="s">
        <v>3962</v>
      </c>
      <c r="D2736" s="76">
        <v>147000</v>
      </c>
      <c r="E2736" s="77">
        <v>188000</v>
      </c>
    </row>
    <row r="2737" spans="1:5" x14ac:dyDescent="0.25">
      <c r="A2737" s="73" t="s">
        <v>3716</v>
      </c>
      <c r="B2737" s="74" t="s">
        <v>3963</v>
      </c>
      <c r="C2737" s="75" t="s">
        <v>3964</v>
      </c>
      <c r="D2737" s="76">
        <v>147000</v>
      </c>
      <c r="E2737" s="77">
        <v>188000</v>
      </c>
    </row>
    <row r="2738" spans="1:5" x14ac:dyDescent="0.25">
      <c r="A2738" s="73" t="s">
        <v>3716</v>
      </c>
      <c r="B2738" s="74" t="s">
        <v>3965</v>
      </c>
      <c r="C2738" s="75" t="s">
        <v>3966</v>
      </c>
      <c r="D2738" s="76">
        <v>147000</v>
      </c>
      <c r="E2738" s="77">
        <v>188000</v>
      </c>
    </row>
    <row r="2739" spans="1:5" x14ac:dyDescent="0.25">
      <c r="A2739" s="73" t="s">
        <v>3716</v>
      </c>
      <c r="B2739" s="74" t="s">
        <v>3967</v>
      </c>
      <c r="C2739" s="75" t="s">
        <v>3968</v>
      </c>
      <c r="D2739" s="76">
        <v>166000</v>
      </c>
      <c r="E2739" s="77">
        <v>213000</v>
      </c>
    </row>
    <row r="2740" spans="1:5" x14ac:dyDescent="0.25">
      <c r="A2740" s="73" t="s">
        <v>3716</v>
      </c>
      <c r="B2740" s="74" t="s">
        <v>3969</v>
      </c>
      <c r="C2740" s="75" t="s">
        <v>3970</v>
      </c>
      <c r="D2740" s="76">
        <v>147000</v>
      </c>
      <c r="E2740" s="77">
        <v>188000</v>
      </c>
    </row>
    <row r="2741" spans="1:5" x14ac:dyDescent="0.25">
      <c r="A2741" s="73" t="s">
        <v>3716</v>
      </c>
      <c r="B2741" s="74" t="s">
        <v>3971</v>
      </c>
      <c r="C2741" s="75" t="s">
        <v>3972</v>
      </c>
      <c r="D2741" s="76">
        <v>147000</v>
      </c>
      <c r="E2741" s="77">
        <v>188000</v>
      </c>
    </row>
    <row r="2742" spans="1:5" x14ac:dyDescent="0.25">
      <c r="A2742" s="73" t="s">
        <v>3716</v>
      </c>
      <c r="B2742" s="74" t="s">
        <v>3973</v>
      </c>
      <c r="C2742" s="75" t="s">
        <v>3974</v>
      </c>
      <c r="D2742" s="76">
        <v>147000</v>
      </c>
      <c r="E2742" s="77">
        <v>188000</v>
      </c>
    </row>
    <row r="2743" spans="1:5" x14ac:dyDescent="0.25">
      <c r="A2743" s="73" t="s">
        <v>3716</v>
      </c>
      <c r="B2743" s="74" t="s">
        <v>80</v>
      </c>
      <c r="C2743" s="75" t="s">
        <v>3975</v>
      </c>
      <c r="D2743" s="76">
        <v>157000</v>
      </c>
      <c r="E2743" s="77">
        <v>201000</v>
      </c>
    </row>
    <row r="2744" spans="1:5" x14ac:dyDescent="0.25">
      <c r="A2744" s="73" t="s">
        <v>3716</v>
      </c>
      <c r="B2744" s="74" t="s">
        <v>145</v>
      </c>
      <c r="C2744" s="75" t="s">
        <v>3976</v>
      </c>
      <c r="D2744" s="76">
        <v>147000</v>
      </c>
      <c r="E2744" s="77">
        <v>188000</v>
      </c>
    </row>
    <row r="2745" spans="1:5" x14ac:dyDescent="0.25">
      <c r="A2745" s="73" t="s">
        <v>3716</v>
      </c>
      <c r="B2745" s="74" t="s">
        <v>1140</v>
      </c>
      <c r="C2745" s="75" t="s">
        <v>3977</v>
      </c>
      <c r="D2745" s="76">
        <v>176000</v>
      </c>
      <c r="E2745" s="77">
        <v>225000</v>
      </c>
    </row>
    <row r="2746" spans="1:5" x14ac:dyDescent="0.25">
      <c r="A2746" s="73" t="s">
        <v>3716</v>
      </c>
      <c r="B2746" s="74" t="s">
        <v>3978</v>
      </c>
      <c r="C2746" s="75" t="s">
        <v>3979</v>
      </c>
      <c r="D2746" s="76">
        <v>147000</v>
      </c>
      <c r="E2746" s="77">
        <v>188000</v>
      </c>
    </row>
    <row r="2747" spans="1:5" x14ac:dyDescent="0.25">
      <c r="A2747" s="73" t="s">
        <v>3716</v>
      </c>
      <c r="B2747" s="74" t="s">
        <v>3980</v>
      </c>
      <c r="C2747" s="75" t="s">
        <v>3981</v>
      </c>
      <c r="D2747" s="76">
        <v>147000</v>
      </c>
      <c r="E2747" s="77">
        <v>188000</v>
      </c>
    </row>
    <row r="2748" spans="1:5" x14ac:dyDescent="0.25">
      <c r="A2748" s="73" t="s">
        <v>3716</v>
      </c>
      <c r="B2748" s="74" t="s">
        <v>1083</v>
      </c>
      <c r="C2748" s="75" t="s">
        <v>3982</v>
      </c>
      <c r="D2748" s="76">
        <v>147000</v>
      </c>
      <c r="E2748" s="77">
        <v>188000</v>
      </c>
    </row>
    <row r="2749" spans="1:5" x14ac:dyDescent="0.25">
      <c r="A2749" s="73" t="s">
        <v>3716</v>
      </c>
      <c r="B2749" s="74" t="s">
        <v>3983</v>
      </c>
      <c r="C2749" s="75" t="s">
        <v>3984</v>
      </c>
      <c r="D2749" s="76">
        <v>147000</v>
      </c>
      <c r="E2749" s="77">
        <v>188000</v>
      </c>
    </row>
    <row r="2750" spans="1:5" x14ac:dyDescent="0.25">
      <c r="A2750" s="73" t="s">
        <v>3716</v>
      </c>
      <c r="B2750" s="74" t="s">
        <v>1302</v>
      </c>
      <c r="C2750" s="75" t="s">
        <v>3985</v>
      </c>
      <c r="D2750" s="76">
        <v>147000</v>
      </c>
      <c r="E2750" s="77">
        <v>188000</v>
      </c>
    </row>
    <row r="2751" spans="1:5" x14ac:dyDescent="0.25">
      <c r="A2751" s="73" t="s">
        <v>3716</v>
      </c>
      <c r="B2751" s="74" t="s">
        <v>887</v>
      </c>
      <c r="C2751" s="75" t="s">
        <v>3986</v>
      </c>
      <c r="D2751" s="76">
        <v>147000</v>
      </c>
      <c r="E2751" s="77">
        <v>188000</v>
      </c>
    </row>
    <row r="2752" spans="1:5" x14ac:dyDescent="0.25">
      <c r="A2752" s="73" t="s">
        <v>3716</v>
      </c>
      <c r="B2752" s="74" t="s">
        <v>3987</v>
      </c>
      <c r="C2752" s="75" t="s">
        <v>3988</v>
      </c>
      <c r="D2752" s="76">
        <v>147000</v>
      </c>
      <c r="E2752" s="77">
        <v>188000</v>
      </c>
    </row>
    <row r="2753" spans="1:5" x14ac:dyDescent="0.25">
      <c r="A2753" s="73" t="s">
        <v>3716</v>
      </c>
      <c r="B2753" s="74" t="s">
        <v>2986</v>
      </c>
      <c r="C2753" s="75" t="s">
        <v>3989</v>
      </c>
      <c r="D2753" s="76">
        <v>147000</v>
      </c>
      <c r="E2753" s="77">
        <v>188000</v>
      </c>
    </row>
    <row r="2754" spans="1:5" x14ac:dyDescent="0.25">
      <c r="A2754" s="73" t="s">
        <v>3716</v>
      </c>
      <c r="B2754" s="74" t="s">
        <v>1526</v>
      </c>
      <c r="C2754" s="75" t="s">
        <v>3990</v>
      </c>
      <c r="D2754" s="76">
        <v>147000</v>
      </c>
      <c r="E2754" s="77">
        <v>188000</v>
      </c>
    </row>
    <row r="2755" spans="1:5" x14ac:dyDescent="0.25">
      <c r="A2755" s="73" t="s">
        <v>3716</v>
      </c>
      <c r="B2755" s="74" t="s">
        <v>3991</v>
      </c>
      <c r="C2755" s="75" t="s">
        <v>3992</v>
      </c>
      <c r="D2755" s="76">
        <v>147000</v>
      </c>
      <c r="E2755" s="77">
        <v>188000</v>
      </c>
    </row>
    <row r="2756" spans="1:5" x14ac:dyDescent="0.25">
      <c r="A2756" s="73" t="s">
        <v>3716</v>
      </c>
      <c r="B2756" s="74" t="s">
        <v>3993</v>
      </c>
      <c r="C2756" s="75" t="s">
        <v>3994</v>
      </c>
      <c r="D2756" s="76">
        <v>147000</v>
      </c>
      <c r="E2756" s="77">
        <v>188000</v>
      </c>
    </row>
    <row r="2757" spans="1:5" x14ac:dyDescent="0.25">
      <c r="A2757" s="73" t="s">
        <v>3716</v>
      </c>
      <c r="B2757" s="74" t="s">
        <v>3995</v>
      </c>
      <c r="C2757" s="75" t="s">
        <v>3996</v>
      </c>
      <c r="D2757" s="76">
        <v>147000</v>
      </c>
      <c r="E2757" s="77">
        <v>188000</v>
      </c>
    </row>
    <row r="2758" spans="1:5" x14ac:dyDescent="0.25">
      <c r="A2758" s="73" t="s">
        <v>3716</v>
      </c>
      <c r="B2758" s="74" t="s">
        <v>3997</v>
      </c>
      <c r="C2758" s="75" t="s">
        <v>3998</v>
      </c>
      <c r="D2758" s="76">
        <v>147000</v>
      </c>
      <c r="E2758" s="77">
        <v>188000</v>
      </c>
    </row>
    <row r="2759" spans="1:5" x14ac:dyDescent="0.25">
      <c r="A2759" s="73" t="s">
        <v>3716</v>
      </c>
      <c r="B2759" s="74" t="s">
        <v>3999</v>
      </c>
      <c r="C2759" s="75" t="s">
        <v>4000</v>
      </c>
      <c r="D2759" s="76">
        <v>147000</v>
      </c>
      <c r="E2759" s="77">
        <v>188000</v>
      </c>
    </row>
    <row r="2760" spans="1:5" x14ac:dyDescent="0.25">
      <c r="A2760" s="73" t="s">
        <v>3716</v>
      </c>
      <c r="B2760" s="74" t="s">
        <v>4001</v>
      </c>
      <c r="C2760" s="75" t="s">
        <v>4002</v>
      </c>
      <c r="D2760" s="76">
        <v>147000</v>
      </c>
      <c r="E2760" s="77">
        <v>188000</v>
      </c>
    </row>
    <row r="2761" spans="1:5" x14ac:dyDescent="0.25">
      <c r="A2761" s="73" t="s">
        <v>3716</v>
      </c>
      <c r="B2761" s="74" t="s">
        <v>2290</v>
      </c>
      <c r="C2761" s="75" t="s">
        <v>4003</v>
      </c>
      <c r="D2761" s="76">
        <v>152000</v>
      </c>
      <c r="E2761" s="77">
        <v>195000</v>
      </c>
    </row>
    <row r="2762" spans="1:5" x14ac:dyDescent="0.25">
      <c r="A2762" s="73" t="s">
        <v>3716</v>
      </c>
      <c r="B2762" s="74" t="s">
        <v>4004</v>
      </c>
      <c r="C2762" s="75" t="s">
        <v>4005</v>
      </c>
      <c r="D2762" s="76">
        <v>147000</v>
      </c>
      <c r="E2762" s="77">
        <v>188000</v>
      </c>
    </row>
    <row r="2763" spans="1:5" x14ac:dyDescent="0.25">
      <c r="A2763" s="73" t="s">
        <v>3716</v>
      </c>
      <c r="B2763" s="74" t="s">
        <v>4006</v>
      </c>
      <c r="C2763" s="75" t="s">
        <v>4007</v>
      </c>
      <c r="D2763" s="76">
        <v>147000</v>
      </c>
      <c r="E2763" s="77">
        <v>188000</v>
      </c>
    </row>
    <row r="2764" spans="1:5" x14ac:dyDescent="0.25">
      <c r="A2764" s="73" t="s">
        <v>3716</v>
      </c>
      <c r="B2764" s="74" t="s">
        <v>352</v>
      </c>
      <c r="C2764" s="75" t="s">
        <v>4008</v>
      </c>
      <c r="D2764" s="76">
        <v>147000</v>
      </c>
      <c r="E2764" s="77">
        <v>188000</v>
      </c>
    </row>
    <row r="2765" spans="1:5" x14ac:dyDescent="0.25">
      <c r="A2765" s="73" t="s">
        <v>3716</v>
      </c>
      <c r="B2765" s="74" t="s">
        <v>4009</v>
      </c>
      <c r="C2765" s="75" t="s">
        <v>4010</v>
      </c>
      <c r="D2765" s="76">
        <v>169000</v>
      </c>
      <c r="E2765" s="77">
        <v>216000</v>
      </c>
    </row>
    <row r="2766" spans="1:5" x14ac:dyDescent="0.25">
      <c r="A2766" s="73" t="s">
        <v>3716</v>
      </c>
      <c r="B2766" s="74" t="s">
        <v>4011</v>
      </c>
      <c r="C2766" s="75" t="s">
        <v>4012</v>
      </c>
      <c r="D2766" s="76">
        <v>147000</v>
      </c>
      <c r="E2766" s="77">
        <v>188000</v>
      </c>
    </row>
    <row r="2767" spans="1:5" x14ac:dyDescent="0.25">
      <c r="A2767" s="73" t="s">
        <v>3716</v>
      </c>
      <c r="B2767" s="74" t="s">
        <v>4013</v>
      </c>
      <c r="C2767" s="75" t="s">
        <v>4014</v>
      </c>
      <c r="D2767" s="76">
        <v>147000</v>
      </c>
      <c r="E2767" s="77">
        <v>188000</v>
      </c>
    </row>
    <row r="2768" spans="1:5" x14ac:dyDescent="0.25">
      <c r="A2768" s="73" t="s">
        <v>3716</v>
      </c>
      <c r="B2768" s="74" t="s">
        <v>4015</v>
      </c>
      <c r="C2768" s="75" t="s">
        <v>4016</v>
      </c>
      <c r="D2768" s="76">
        <v>173000</v>
      </c>
      <c r="E2768" s="77">
        <v>222000</v>
      </c>
    </row>
    <row r="2769" spans="1:5" x14ac:dyDescent="0.25">
      <c r="A2769" s="73" t="s">
        <v>3716</v>
      </c>
      <c r="B2769" s="74" t="s">
        <v>4017</v>
      </c>
      <c r="C2769" s="75" t="s">
        <v>4018</v>
      </c>
      <c r="D2769" s="76">
        <v>147000</v>
      </c>
      <c r="E2769" s="77">
        <v>188000</v>
      </c>
    </row>
    <row r="2770" spans="1:5" x14ac:dyDescent="0.25">
      <c r="A2770" s="73" t="s">
        <v>3716</v>
      </c>
      <c r="B2770" s="74" t="s">
        <v>4019</v>
      </c>
      <c r="C2770" s="75" t="s">
        <v>4020</v>
      </c>
      <c r="D2770" s="76">
        <v>147000</v>
      </c>
      <c r="E2770" s="77">
        <v>188000</v>
      </c>
    </row>
    <row r="2771" spans="1:5" x14ac:dyDescent="0.25">
      <c r="A2771" s="73" t="s">
        <v>3716</v>
      </c>
      <c r="B2771" s="74" t="s">
        <v>4021</v>
      </c>
      <c r="C2771" s="75" t="s">
        <v>4022</v>
      </c>
      <c r="D2771" s="76">
        <v>147000</v>
      </c>
      <c r="E2771" s="77">
        <v>188000</v>
      </c>
    </row>
    <row r="2772" spans="1:5" x14ac:dyDescent="0.25">
      <c r="A2772" s="73" t="s">
        <v>3716</v>
      </c>
      <c r="B2772" s="74" t="s">
        <v>3601</v>
      </c>
      <c r="C2772" s="75" t="s">
        <v>4023</v>
      </c>
      <c r="D2772" s="76">
        <v>147000</v>
      </c>
      <c r="E2772" s="77">
        <v>188000</v>
      </c>
    </row>
    <row r="2773" spans="1:5" x14ac:dyDescent="0.25">
      <c r="A2773" s="73" t="s">
        <v>3716</v>
      </c>
      <c r="B2773" s="74" t="s">
        <v>4024</v>
      </c>
      <c r="C2773" s="75" t="s">
        <v>4025</v>
      </c>
      <c r="D2773" s="76">
        <v>147000</v>
      </c>
      <c r="E2773" s="77">
        <v>188000</v>
      </c>
    </row>
    <row r="2774" spans="1:5" x14ac:dyDescent="0.25">
      <c r="A2774" s="73" t="s">
        <v>3716</v>
      </c>
      <c r="B2774" s="74" t="s">
        <v>4026</v>
      </c>
      <c r="C2774" s="75" t="s">
        <v>4027</v>
      </c>
      <c r="D2774" s="76">
        <v>166000</v>
      </c>
      <c r="E2774" s="77">
        <v>213000</v>
      </c>
    </row>
    <row r="2775" spans="1:5" x14ac:dyDescent="0.25">
      <c r="A2775" s="73" t="s">
        <v>3716</v>
      </c>
      <c r="B2775" s="74" t="s">
        <v>4028</v>
      </c>
      <c r="C2775" s="75" t="s">
        <v>4029</v>
      </c>
      <c r="D2775" s="76">
        <v>147000</v>
      </c>
      <c r="E2775" s="77">
        <v>188000</v>
      </c>
    </row>
    <row r="2776" spans="1:5" x14ac:dyDescent="0.25">
      <c r="A2776" s="73" t="s">
        <v>3716</v>
      </c>
      <c r="B2776" s="74" t="s">
        <v>4030</v>
      </c>
      <c r="C2776" s="75" t="s">
        <v>4031</v>
      </c>
      <c r="D2776" s="76">
        <v>152000</v>
      </c>
      <c r="E2776" s="77">
        <v>195000</v>
      </c>
    </row>
    <row r="2777" spans="1:5" x14ac:dyDescent="0.25">
      <c r="A2777" s="73" t="s">
        <v>3716</v>
      </c>
      <c r="B2777" s="74" t="s">
        <v>4032</v>
      </c>
      <c r="C2777" s="75" t="s">
        <v>4033</v>
      </c>
      <c r="D2777" s="76">
        <v>147000</v>
      </c>
      <c r="E2777" s="77">
        <v>188000</v>
      </c>
    </row>
    <row r="2778" spans="1:5" x14ac:dyDescent="0.25">
      <c r="A2778" s="73" t="s">
        <v>3716</v>
      </c>
      <c r="B2778" s="74" t="s">
        <v>4034</v>
      </c>
      <c r="C2778" s="75" t="s">
        <v>4035</v>
      </c>
      <c r="D2778" s="76">
        <v>147000</v>
      </c>
      <c r="E2778" s="77">
        <v>188000</v>
      </c>
    </row>
    <row r="2779" spans="1:5" x14ac:dyDescent="0.25">
      <c r="A2779" s="73" t="s">
        <v>3716</v>
      </c>
      <c r="B2779" s="74" t="s">
        <v>4036</v>
      </c>
      <c r="C2779" s="75" t="s">
        <v>4037</v>
      </c>
      <c r="D2779" s="76">
        <v>147000</v>
      </c>
      <c r="E2779" s="77">
        <v>188000</v>
      </c>
    </row>
    <row r="2780" spans="1:5" x14ac:dyDescent="0.25">
      <c r="A2780" s="73" t="s">
        <v>3716</v>
      </c>
      <c r="B2780" s="74" t="s">
        <v>4038</v>
      </c>
      <c r="C2780" s="75" t="s">
        <v>4039</v>
      </c>
      <c r="D2780" s="76">
        <v>147000</v>
      </c>
      <c r="E2780" s="77">
        <v>188000</v>
      </c>
    </row>
    <row r="2781" spans="1:5" x14ac:dyDescent="0.25">
      <c r="A2781" s="73" t="s">
        <v>3716</v>
      </c>
      <c r="B2781" s="74" t="s">
        <v>56</v>
      </c>
      <c r="C2781" s="75" t="s">
        <v>4040</v>
      </c>
      <c r="D2781" s="76">
        <v>147000</v>
      </c>
      <c r="E2781" s="77">
        <v>188000</v>
      </c>
    </row>
    <row r="2782" spans="1:5" x14ac:dyDescent="0.25">
      <c r="A2782" s="73" t="s">
        <v>3716</v>
      </c>
      <c r="B2782" s="74" t="s">
        <v>1565</v>
      </c>
      <c r="C2782" s="75" t="s">
        <v>4041</v>
      </c>
      <c r="D2782" s="76">
        <v>147000</v>
      </c>
      <c r="E2782" s="77">
        <v>188000</v>
      </c>
    </row>
    <row r="2783" spans="1:5" x14ac:dyDescent="0.25">
      <c r="A2783" s="73" t="s">
        <v>3716</v>
      </c>
      <c r="B2783" s="74" t="s">
        <v>4042</v>
      </c>
      <c r="C2783" s="75" t="s">
        <v>4043</v>
      </c>
      <c r="D2783" s="76">
        <v>147000</v>
      </c>
      <c r="E2783" s="77">
        <v>188000</v>
      </c>
    </row>
    <row r="2784" spans="1:5" x14ac:dyDescent="0.25">
      <c r="A2784" s="73" t="s">
        <v>3716</v>
      </c>
      <c r="B2784" s="74" t="s">
        <v>904</v>
      </c>
      <c r="C2784" s="75" t="s">
        <v>4044</v>
      </c>
      <c r="D2784" s="76">
        <v>147000</v>
      </c>
      <c r="E2784" s="77">
        <v>188000</v>
      </c>
    </row>
    <row r="2785" spans="1:5" x14ac:dyDescent="0.25">
      <c r="A2785" s="73" t="s">
        <v>3716</v>
      </c>
      <c r="B2785" s="74" t="s">
        <v>4045</v>
      </c>
      <c r="C2785" s="75" t="s">
        <v>4046</v>
      </c>
      <c r="D2785" s="76">
        <v>147000</v>
      </c>
      <c r="E2785" s="77">
        <v>188000</v>
      </c>
    </row>
    <row r="2786" spans="1:5" x14ac:dyDescent="0.25">
      <c r="A2786" s="73" t="s">
        <v>3716</v>
      </c>
      <c r="B2786" s="74" t="s">
        <v>4047</v>
      </c>
      <c r="C2786" s="75" t="s">
        <v>4048</v>
      </c>
      <c r="D2786" s="76">
        <v>147000</v>
      </c>
      <c r="E2786" s="77">
        <v>188000</v>
      </c>
    </row>
    <row r="2787" spans="1:5" x14ac:dyDescent="0.25">
      <c r="A2787" s="73" t="s">
        <v>3716</v>
      </c>
      <c r="B2787" s="74" t="s">
        <v>4049</v>
      </c>
      <c r="C2787" s="75" t="s">
        <v>4050</v>
      </c>
      <c r="D2787" s="76">
        <v>147000</v>
      </c>
      <c r="E2787" s="77">
        <v>188000</v>
      </c>
    </row>
    <row r="2788" spans="1:5" x14ac:dyDescent="0.25">
      <c r="A2788" s="73" t="s">
        <v>3716</v>
      </c>
      <c r="B2788" s="74" t="s">
        <v>4051</v>
      </c>
      <c r="C2788" s="75" t="s">
        <v>4052</v>
      </c>
      <c r="D2788" s="76">
        <v>147000</v>
      </c>
      <c r="E2788" s="77">
        <v>188000</v>
      </c>
    </row>
    <row r="2789" spans="1:5" x14ac:dyDescent="0.25">
      <c r="A2789" s="73" t="s">
        <v>3716</v>
      </c>
      <c r="B2789" s="74" t="s">
        <v>736</v>
      </c>
      <c r="C2789" s="75" t="s">
        <v>4053</v>
      </c>
      <c r="D2789" s="76">
        <v>147000</v>
      </c>
      <c r="E2789" s="77">
        <v>188000</v>
      </c>
    </row>
    <row r="2790" spans="1:5" x14ac:dyDescent="0.25">
      <c r="A2790" s="73" t="s">
        <v>3716</v>
      </c>
      <c r="B2790" s="74" t="s">
        <v>4054</v>
      </c>
      <c r="C2790" s="75" t="s">
        <v>4055</v>
      </c>
      <c r="D2790" s="76">
        <v>147000</v>
      </c>
      <c r="E2790" s="77">
        <v>188000</v>
      </c>
    </row>
    <row r="2791" spans="1:5" x14ac:dyDescent="0.25">
      <c r="A2791" s="73" t="s">
        <v>3716</v>
      </c>
      <c r="B2791" s="74" t="s">
        <v>4056</v>
      </c>
      <c r="C2791" s="75" t="s">
        <v>4057</v>
      </c>
      <c r="D2791" s="76">
        <v>147000</v>
      </c>
      <c r="E2791" s="77">
        <v>188000</v>
      </c>
    </row>
    <row r="2792" spans="1:5" x14ac:dyDescent="0.25">
      <c r="A2792" s="73" t="s">
        <v>3716</v>
      </c>
      <c r="B2792" s="74" t="s">
        <v>4058</v>
      </c>
      <c r="C2792" s="75" t="s">
        <v>4059</v>
      </c>
      <c r="D2792" s="76">
        <v>152000</v>
      </c>
      <c r="E2792" s="77">
        <v>195000</v>
      </c>
    </row>
    <row r="2793" spans="1:5" x14ac:dyDescent="0.25">
      <c r="A2793" s="73" t="s">
        <v>3716</v>
      </c>
      <c r="B2793" s="74" t="s">
        <v>485</v>
      </c>
      <c r="C2793" s="75" t="s">
        <v>4060</v>
      </c>
      <c r="D2793" s="76">
        <v>147000</v>
      </c>
      <c r="E2793" s="77">
        <v>188000</v>
      </c>
    </row>
    <row r="2794" spans="1:5" x14ac:dyDescent="0.25">
      <c r="A2794" s="73" t="s">
        <v>3716</v>
      </c>
      <c r="B2794" s="74" t="s">
        <v>4061</v>
      </c>
      <c r="C2794" s="75" t="s">
        <v>4062</v>
      </c>
      <c r="D2794" s="76">
        <v>147000</v>
      </c>
      <c r="E2794" s="77">
        <v>188000</v>
      </c>
    </row>
    <row r="2795" spans="1:5" x14ac:dyDescent="0.25">
      <c r="A2795" s="73" t="s">
        <v>3716</v>
      </c>
      <c r="B2795" s="74" t="s">
        <v>4063</v>
      </c>
      <c r="C2795" s="75" t="s">
        <v>4064</v>
      </c>
      <c r="D2795" s="76">
        <v>147000</v>
      </c>
      <c r="E2795" s="77">
        <v>188000</v>
      </c>
    </row>
    <row r="2796" spans="1:5" x14ac:dyDescent="0.25">
      <c r="A2796" s="73" t="s">
        <v>3716</v>
      </c>
      <c r="B2796" s="74" t="s">
        <v>4065</v>
      </c>
      <c r="C2796" s="75" t="s">
        <v>4066</v>
      </c>
      <c r="D2796" s="76">
        <v>162000</v>
      </c>
      <c r="E2796" s="77">
        <v>207000</v>
      </c>
    </row>
    <row r="2797" spans="1:5" x14ac:dyDescent="0.25">
      <c r="A2797" s="73" t="s">
        <v>3716</v>
      </c>
      <c r="B2797" s="74" t="s">
        <v>4067</v>
      </c>
      <c r="C2797" s="75" t="s">
        <v>4068</v>
      </c>
      <c r="D2797" s="76">
        <v>147000</v>
      </c>
      <c r="E2797" s="77">
        <v>188000</v>
      </c>
    </row>
    <row r="2798" spans="1:5" x14ac:dyDescent="0.25">
      <c r="A2798" s="73" t="s">
        <v>3716</v>
      </c>
      <c r="B2798" s="74" t="s">
        <v>4069</v>
      </c>
      <c r="C2798" s="75" t="s">
        <v>4070</v>
      </c>
      <c r="D2798" s="76">
        <v>153000</v>
      </c>
      <c r="E2798" s="77">
        <v>196000</v>
      </c>
    </row>
    <row r="2799" spans="1:5" x14ac:dyDescent="0.25">
      <c r="A2799" s="73" t="s">
        <v>3716</v>
      </c>
      <c r="B2799" s="74" t="s">
        <v>59</v>
      </c>
      <c r="C2799" s="75" t="s">
        <v>4071</v>
      </c>
      <c r="D2799" s="76">
        <v>155000</v>
      </c>
      <c r="E2799" s="77">
        <v>199000</v>
      </c>
    </row>
    <row r="2800" spans="1:5" x14ac:dyDescent="0.25">
      <c r="A2800" s="73" t="s">
        <v>3716</v>
      </c>
      <c r="B2800" s="74" t="s">
        <v>3100</v>
      </c>
      <c r="C2800" s="75" t="s">
        <v>4072</v>
      </c>
      <c r="D2800" s="76">
        <v>151000</v>
      </c>
      <c r="E2800" s="77">
        <v>193000</v>
      </c>
    </row>
    <row r="2801" spans="1:5" x14ac:dyDescent="0.25">
      <c r="A2801" s="73" t="s">
        <v>3716</v>
      </c>
      <c r="B2801" s="74" t="s">
        <v>163</v>
      </c>
      <c r="C2801" s="75" t="s">
        <v>4073</v>
      </c>
      <c r="D2801" s="76">
        <v>171000</v>
      </c>
      <c r="E2801" s="77">
        <v>218000</v>
      </c>
    </row>
    <row r="2802" spans="1:5" x14ac:dyDescent="0.25">
      <c r="A2802" s="73" t="s">
        <v>3716</v>
      </c>
      <c r="B2802" s="74" t="s">
        <v>4074</v>
      </c>
      <c r="C2802" s="75" t="s">
        <v>4075</v>
      </c>
      <c r="D2802" s="76">
        <v>152000</v>
      </c>
      <c r="E2802" s="77">
        <v>195000</v>
      </c>
    </row>
    <row r="2803" spans="1:5" x14ac:dyDescent="0.25">
      <c r="A2803" s="73" t="s">
        <v>3716</v>
      </c>
      <c r="B2803" s="74" t="s">
        <v>944</v>
      </c>
      <c r="C2803" s="75" t="s">
        <v>4076</v>
      </c>
      <c r="D2803" s="76">
        <v>147000</v>
      </c>
      <c r="E2803" s="77">
        <v>188000</v>
      </c>
    </row>
    <row r="2804" spans="1:5" x14ac:dyDescent="0.25">
      <c r="A2804" s="73" t="s">
        <v>3716</v>
      </c>
      <c r="B2804" s="74" t="s">
        <v>4077</v>
      </c>
      <c r="C2804" s="75" t="s">
        <v>4078</v>
      </c>
      <c r="D2804" s="76">
        <v>147000</v>
      </c>
      <c r="E2804" s="77">
        <v>188000</v>
      </c>
    </row>
    <row r="2805" spans="1:5" x14ac:dyDescent="0.25">
      <c r="A2805" s="73" t="s">
        <v>3716</v>
      </c>
      <c r="B2805" s="74" t="s">
        <v>4079</v>
      </c>
      <c r="C2805" s="75" t="s">
        <v>4080</v>
      </c>
      <c r="D2805" s="76">
        <v>147000</v>
      </c>
      <c r="E2805" s="77">
        <v>188000</v>
      </c>
    </row>
    <row r="2806" spans="1:5" x14ac:dyDescent="0.25">
      <c r="A2806" s="73" t="s">
        <v>3716</v>
      </c>
      <c r="B2806" s="74" t="s">
        <v>4081</v>
      </c>
      <c r="C2806" s="75" t="s">
        <v>4082</v>
      </c>
      <c r="D2806" s="76">
        <v>147000</v>
      </c>
      <c r="E2806" s="77">
        <v>188000</v>
      </c>
    </row>
    <row r="2807" spans="1:5" x14ac:dyDescent="0.25">
      <c r="A2807" s="73" t="s">
        <v>3716</v>
      </c>
      <c r="B2807" s="74" t="s">
        <v>3129</v>
      </c>
      <c r="C2807" s="75" t="s">
        <v>4083</v>
      </c>
      <c r="D2807" s="76">
        <v>147000</v>
      </c>
      <c r="E2807" s="77">
        <v>188000</v>
      </c>
    </row>
    <row r="2808" spans="1:5" x14ac:dyDescent="0.25">
      <c r="A2808" s="73" t="s">
        <v>3716</v>
      </c>
      <c r="B2808" s="74" t="s">
        <v>4084</v>
      </c>
      <c r="C2808" s="75" t="s">
        <v>4085</v>
      </c>
      <c r="D2808" s="76">
        <v>147000</v>
      </c>
      <c r="E2808" s="77">
        <v>188000</v>
      </c>
    </row>
    <row r="2809" spans="1:5" x14ac:dyDescent="0.25">
      <c r="A2809" s="73" t="s">
        <v>3716</v>
      </c>
      <c r="B2809" s="74" t="s">
        <v>4086</v>
      </c>
      <c r="C2809" s="75" t="s">
        <v>4087</v>
      </c>
      <c r="D2809" s="76">
        <v>147000</v>
      </c>
      <c r="E2809" s="77">
        <v>188000</v>
      </c>
    </row>
    <row r="2810" spans="1:5" x14ac:dyDescent="0.25">
      <c r="A2810" s="73" t="s">
        <v>3716</v>
      </c>
      <c r="B2810" s="74" t="s">
        <v>4088</v>
      </c>
      <c r="C2810" s="75" t="s">
        <v>4089</v>
      </c>
      <c r="D2810" s="76">
        <v>147000</v>
      </c>
      <c r="E2810" s="77">
        <v>188000</v>
      </c>
    </row>
    <row r="2811" spans="1:5" x14ac:dyDescent="0.25">
      <c r="A2811" s="73" t="s">
        <v>3716</v>
      </c>
      <c r="B2811" s="74" t="s">
        <v>4090</v>
      </c>
      <c r="C2811" s="75" t="s">
        <v>4091</v>
      </c>
      <c r="D2811" s="76">
        <v>147000</v>
      </c>
      <c r="E2811" s="77">
        <v>188000</v>
      </c>
    </row>
    <row r="2812" spans="1:5" x14ac:dyDescent="0.25">
      <c r="A2812" s="73" t="s">
        <v>4092</v>
      </c>
      <c r="B2812" s="74" t="s">
        <v>4093</v>
      </c>
      <c r="C2812" s="75" t="s">
        <v>978</v>
      </c>
      <c r="D2812" s="76">
        <v>221000</v>
      </c>
      <c r="E2812" s="77">
        <v>283000</v>
      </c>
    </row>
    <row r="2813" spans="1:5" x14ac:dyDescent="0.25">
      <c r="A2813" s="73" t="s">
        <v>4092</v>
      </c>
      <c r="B2813" s="74" t="s">
        <v>1342</v>
      </c>
      <c r="C2813" s="75" t="s">
        <v>4094</v>
      </c>
      <c r="D2813" s="76">
        <v>272000</v>
      </c>
      <c r="E2813" s="77">
        <v>348000</v>
      </c>
    </row>
    <row r="2814" spans="1:5" x14ac:dyDescent="0.25">
      <c r="A2814" s="73" t="s">
        <v>4092</v>
      </c>
      <c r="B2814" s="74" t="s">
        <v>67</v>
      </c>
      <c r="C2814" s="75" t="s">
        <v>4094</v>
      </c>
      <c r="D2814" s="76">
        <v>281000</v>
      </c>
      <c r="E2814" s="77">
        <v>359000</v>
      </c>
    </row>
    <row r="2815" spans="1:5" x14ac:dyDescent="0.25">
      <c r="A2815" s="73" t="s">
        <v>4092</v>
      </c>
      <c r="B2815" s="74" t="s">
        <v>4095</v>
      </c>
      <c r="C2815" s="75" t="s">
        <v>4094</v>
      </c>
      <c r="D2815" s="76">
        <v>242000</v>
      </c>
      <c r="E2815" s="77">
        <v>310000</v>
      </c>
    </row>
    <row r="2816" spans="1:5" x14ac:dyDescent="0.25">
      <c r="A2816" s="73" t="s">
        <v>4092</v>
      </c>
      <c r="B2816" s="74" t="s">
        <v>4096</v>
      </c>
      <c r="C2816" s="75" t="s">
        <v>4097</v>
      </c>
      <c r="D2816" s="76">
        <v>207000</v>
      </c>
      <c r="E2816" s="77">
        <v>265000</v>
      </c>
    </row>
    <row r="2817" spans="1:5" x14ac:dyDescent="0.25">
      <c r="A2817" s="73" t="s">
        <v>4092</v>
      </c>
      <c r="B2817" s="74" t="s">
        <v>4098</v>
      </c>
      <c r="C2817" s="75" t="s">
        <v>4099</v>
      </c>
      <c r="D2817" s="76">
        <v>283000</v>
      </c>
      <c r="E2817" s="77">
        <v>362000</v>
      </c>
    </row>
    <row r="2818" spans="1:5" x14ac:dyDescent="0.25">
      <c r="A2818" s="73" t="s">
        <v>4092</v>
      </c>
      <c r="B2818" s="74" t="s">
        <v>4100</v>
      </c>
      <c r="C2818" s="75" t="s">
        <v>4099</v>
      </c>
      <c r="D2818" s="76">
        <v>284000</v>
      </c>
      <c r="E2818" s="77">
        <v>364000</v>
      </c>
    </row>
    <row r="2819" spans="1:5" x14ac:dyDescent="0.25">
      <c r="A2819" s="73" t="s">
        <v>4092</v>
      </c>
      <c r="B2819" s="74" t="s">
        <v>163</v>
      </c>
      <c r="C2819" s="75" t="s">
        <v>4101</v>
      </c>
      <c r="D2819" s="76">
        <v>272000</v>
      </c>
      <c r="E2819" s="77">
        <v>348000</v>
      </c>
    </row>
    <row r="2820" spans="1:5" x14ac:dyDescent="0.25">
      <c r="A2820" s="73" t="s">
        <v>4092</v>
      </c>
      <c r="B2820" s="74" t="s">
        <v>4102</v>
      </c>
      <c r="C2820" s="75" t="s">
        <v>4103</v>
      </c>
      <c r="D2820" s="76">
        <v>287000</v>
      </c>
      <c r="E2820" s="77">
        <v>367000</v>
      </c>
    </row>
    <row r="2821" spans="1:5" x14ac:dyDescent="0.25">
      <c r="A2821" s="73" t="s">
        <v>4092</v>
      </c>
      <c r="B2821" s="74" t="s">
        <v>4104</v>
      </c>
      <c r="C2821" s="75" t="s">
        <v>4105</v>
      </c>
      <c r="D2821" s="76">
        <v>233000</v>
      </c>
      <c r="E2821" s="77">
        <v>298000</v>
      </c>
    </row>
    <row r="2822" spans="1:5" x14ac:dyDescent="0.25">
      <c r="A2822" s="73" t="s">
        <v>4092</v>
      </c>
      <c r="B2822" s="74" t="s">
        <v>3233</v>
      </c>
      <c r="C2822" s="75" t="s">
        <v>4106</v>
      </c>
      <c r="D2822" s="76">
        <v>152000</v>
      </c>
      <c r="E2822" s="77">
        <v>195000</v>
      </c>
    </row>
    <row r="2823" spans="1:5" x14ac:dyDescent="0.25">
      <c r="A2823" s="73" t="s">
        <v>4092</v>
      </c>
      <c r="B2823" s="74" t="s">
        <v>2459</v>
      </c>
      <c r="C2823" s="75" t="s">
        <v>4107</v>
      </c>
      <c r="D2823" s="76">
        <v>152000</v>
      </c>
      <c r="E2823" s="77">
        <v>195000</v>
      </c>
    </row>
    <row r="2824" spans="1:5" x14ac:dyDescent="0.25">
      <c r="A2824" s="73" t="s">
        <v>4092</v>
      </c>
      <c r="B2824" s="74" t="s">
        <v>4108</v>
      </c>
      <c r="C2824" s="75" t="s">
        <v>4109</v>
      </c>
      <c r="D2824" s="76">
        <v>152000</v>
      </c>
      <c r="E2824" s="77">
        <v>195000</v>
      </c>
    </row>
    <row r="2825" spans="1:5" x14ac:dyDescent="0.25">
      <c r="A2825" s="73" t="s">
        <v>4092</v>
      </c>
      <c r="B2825" s="74" t="s">
        <v>4110</v>
      </c>
      <c r="C2825" s="75" t="s">
        <v>4111</v>
      </c>
      <c r="D2825" s="76">
        <v>176000</v>
      </c>
      <c r="E2825" s="77">
        <v>226000</v>
      </c>
    </row>
    <row r="2826" spans="1:5" x14ac:dyDescent="0.25">
      <c r="A2826" s="73" t="s">
        <v>4092</v>
      </c>
      <c r="B2826" s="74" t="s">
        <v>4112</v>
      </c>
      <c r="C2826" s="75" t="s">
        <v>4113</v>
      </c>
      <c r="D2826" s="76">
        <v>152000</v>
      </c>
      <c r="E2826" s="77">
        <v>195000</v>
      </c>
    </row>
    <row r="2827" spans="1:5" x14ac:dyDescent="0.25">
      <c r="A2827" s="73" t="s">
        <v>4092</v>
      </c>
      <c r="B2827" s="74" t="s">
        <v>542</v>
      </c>
      <c r="C2827" s="75" t="s">
        <v>4114</v>
      </c>
      <c r="D2827" s="76">
        <v>152000</v>
      </c>
      <c r="E2827" s="77">
        <v>195000</v>
      </c>
    </row>
    <row r="2828" spans="1:5" x14ac:dyDescent="0.25">
      <c r="A2828" s="73" t="s">
        <v>4092</v>
      </c>
      <c r="B2828" s="74" t="s">
        <v>544</v>
      </c>
      <c r="C2828" s="75" t="s">
        <v>4115</v>
      </c>
      <c r="D2828" s="76">
        <v>266000</v>
      </c>
      <c r="E2828" s="77">
        <v>340000</v>
      </c>
    </row>
    <row r="2829" spans="1:5" x14ac:dyDescent="0.25">
      <c r="A2829" s="73" t="s">
        <v>4092</v>
      </c>
      <c r="B2829" s="74" t="s">
        <v>2019</v>
      </c>
      <c r="C2829" s="75" t="s">
        <v>4116</v>
      </c>
      <c r="D2829" s="76">
        <v>209000</v>
      </c>
      <c r="E2829" s="77">
        <v>267000</v>
      </c>
    </row>
    <row r="2830" spans="1:5" x14ac:dyDescent="0.25">
      <c r="A2830" s="73" t="s">
        <v>4092</v>
      </c>
      <c r="B2830" s="74" t="s">
        <v>1053</v>
      </c>
      <c r="C2830" s="75" t="s">
        <v>4117</v>
      </c>
      <c r="D2830" s="76">
        <v>190000</v>
      </c>
      <c r="E2830" s="77">
        <v>243000</v>
      </c>
    </row>
    <row r="2831" spans="1:5" x14ac:dyDescent="0.25">
      <c r="A2831" s="73" t="s">
        <v>4092</v>
      </c>
      <c r="B2831" s="74" t="s">
        <v>4118</v>
      </c>
      <c r="C2831" s="75" t="s">
        <v>4119</v>
      </c>
      <c r="D2831" s="76">
        <v>152000</v>
      </c>
      <c r="E2831" s="77">
        <v>195000</v>
      </c>
    </row>
    <row r="2832" spans="1:5" x14ac:dyDescent="0.25">
      <c r="A2832" s="73" t="s">
        <v>4092</v>
      </c>
      <c r="B2832" s="74" t="s">
        <v>4120</v>
      </c>
      <c r="C2832" s="75" t="s">
        <v>4121</v>
      </c>
      <c r="D2832" s="76">
        <v>152000</v>
      </c>
      <c r="E2832" s="77">
        <v>195000</v>
      </c>
    </row>
    <row r="2833" spans="1:5" x14ac:dyDescent="0.25">
      <c r="A2833" s="73" t="s">
        <v>4092</v>
      </c>
      <c r="B2833" s="74" t="s">
        <v>4122</v>
      </c>
      <c r="C2833" s="75" t="s">
        <v>4123</v>
      </c>
      <c r="D2833" s="76">
        <v>192000</v>
      </c>
      <c r="E2833" s="77">
        <v>246000</v>
      </c>
    </row>
    <row r="2834" spans="1:5" x14ac:dyDescent="0.25">
      <c r="A2834" s="73" t="s">
        <v>4092</v>
      </c>
      <c r="B2834" s="74" t="s">
        <v>590</v>
      </c>
      <c r="C2834" s="75" t="s">
        <v>4124</v>
      </c>
      <c r="D2834" s="76">
        <v>166000</v>
      </c>
      <c r="E2834" s="77">
        <v>213000</v>
      </c>
    </row>
    <row r="2835" spans="1:5" x14ac:dyDescent="0.25">
      <c r="A2835" s="73" t="s">
        <v>4092</v>
      </c>
      <c r="B2835" s="74" t="s">
        <v>4125</v>
      </c>
      <c r="C2835" s="75" t="s">
        <v>4126</v>
      </c>
      <c r="D2835" s="76">
        <v>161000</v>
      </c>
      <c r="E2835" s="77">
        <v>206000</v>
      </c>
    </row>
    <row r="2836" spans="1:5" x14ac:dyDescent="0.25">
      <c r="A2836" s="73" t="s">
        <v>4092</v>
      </c>
      <c r="B2836" s="74" t="s">
        <v>365</v>
      </c>
      <c r="C2836" s="75" t="s">
        <v>4127</v>
      </c>
      <c r="D2836" s="76">
        <v>156000</v>
      </c>
      <c r="E2836" s="77">
        <v>199000</v>
      </c>
    </row>
    <row r="2837" spans="1:5" x14ac:dyDescent="0.25">
      <c r="A2837" s="73" t="s">
        <v>4092</v>
      </c>
      <c r="B2837" s="74" t="s">
        <v>596</v>
      </c>
      <c r="C2837" s="75" t="s">
        <v>4128</v>
      </c>
      <c r="D2837" s="76">
        <v>356000</v>
      </c>
      <c r="E2837" s="77">
        <v>456000</v>
      </c>
    </row>
    <row r="2838" spans="1:5" x14ac:dyDescent="0.25">
      <c r="A2838" s="73" t="s">
        <v>4092</v>
      </c>
      <c r="B2838" s="74" t="s">
        <v>4129</v>
      </c>
      <c r="C2838" s="75" t="s">
        <v>4130</v>
      </c>
      <c r="D2838" s="76">
        <v>170000</v>
      </c>
      <c r="E2838" s="77">
        <v>218000</v>
      </c>
    </row>
    <row r="2839" spans="1:5" x14ac:dyDescent="0.25">
      <c r="A2839" s="73" t="s">
        <v>4092</v>
      </c>
      <c r="B2839" s="74" t="s">
        <v>4131</v>
      </c>
      <c r="C2839" s="75" t="s">
        <v>4132</v>
      </c>
      <c r="D2839" s="76">
        <v>337000</v>
      </c>
      <c r="E2839" s="77">
        <v>431000</v>
      </c>
    </row>
    <row r="2840" spans="1:5" x14ac:dyDescent="0.25">
      <c r="A2840" s="73" t="s">
        <v>4092</v>
      </c>
      <c r="B2840" s="74" t="s">
        <v>940</v>
      </c>
      <c r="C2840" s="75" t="s">
        <v>4133</v>
      </c>
      <c r="D2840" s="76">
        <v>152000</v>
      </c>
      <c r="E2840" s="77">
        <v>195000</v>
      </c>
    </row>
    <row r="2841" spans="1:5" x14ac:dyDescent="0.25">
      <c r="A2841" s="73" t="s">
        <v>4134</v>
      </c>
      <c r="B2841" s="74" t="s">
        <v>4135</v>
      </c>
      <c r="C2841" s="75" t="s">
        <v>4136</v>
      </c>
      <c r="D2841" s="76">
        <v>297000</v>
      </c>
      <c r="E2841" s="77">
        <v>380000</v>
      </c>
    </row>
    <row r="2842" spans="1:5" x14ac:dyDescent="0.25">
      <c r="A2842" s="73" t="s">
        <v>4134</v>
      </c>
      <c r="B2842" s="74" t="s">
        <v>133</v>
      </c>
      <c r="C2842" s="75" t="s">
        <v>4136</v>
      </c>
      <c r="D2842" s="76">
        <v>274000</v>
      </c>
      <c r="E2842" s="77">
        <v>351000</v>
      </c>
    </row>
    <row r="2843" spans="1:5" x14ac:dyDescent="0.25">
      <c r="A2843" s="73" t="s">
        <v>4134</v>
      </c>
      <c r="B2843" s="74" t="s">
        <v>4137</v>
      </c>
      <c r="C2843" s="75" t="s">
        <v>4136</v>
      </c>
      <c r="D2843" s="76">
        <v>274000</v>
      </c>
      <c r="E2843" s="77">
        <v>351000</v>
      </c>
    </row>
    <row r="2844" spans="1:5" x14ac:dyDescent="0.25">
      <c r="A2844" s="73" t="s">
        <v>4134</v>
      </c>
      <c r="B2844" s="74" t="s">
        <v>4138</v>
      </c>
      <c r="C2844" s="75" t="s">
        <v>4139</v>
      </c>
      <c r="D2844" s="76">
        <v>225000</v>
      </c>
      <c r="E2844" s="77">
        <v>288000</v>
      </c>
    </row>
    <row r="2845" spans="1:5" x14ac:dyDescent="0.25">
      <c r="A2845" s="73" t="s">
        <v>4134</v>
      </c>
      <c r="B2845" s="74" t="s">
        <v>4140</v>
      </c>
      <c r="C2845" s="75" t="s">
        <v>4141</v>
      </c>
      <c r="D2845" s="76">
        <v>204000</v>
      </c>
      <c r="E2845" s="77">
        <v>261000</v>
      </c>
    </row>
    <row r="2846" spans="1:5" x14ac:dyDescent="0.25">
      <c r="A2846" s="73" t="s">
        <v>4134</v>
      </c>
      <c r="B2846" s="74" t="s">
        <v>4142</v>
      </c>
      <c r="C2846" s="75" t="s">
        <v>4143</v>
      </c>
      <c r="D2846" s="76">
        <v>155000</v>
      </c>
      <c r="E2846" s="77">
        <v>198000</v>
      </c>
    </row>
    <row r="2847" spans="1:5" x14ac:dyDescent="0.25">
      <c r="A2847" s="73" t="s">
        <v>4134</v>
      </c>
      <c r="B2847" s="74" t="s">
        <v>1911</v>
      </c>
      <c r="C2847" s="75" t="s">
        <v>4144</v>
      </c>
      <c r="D2847" s="76">
        <v>152000</v>
      </c>
      <c r="E2847" s="77">
        <v>195000</v>
      </c>
    </row>
    <row r="2848" spans="1:5" x14ac:dyDescent="0.25">
      <c r="A2848" s="73" t="s">
        <v>4134</v>
      </c>
      <c r="B2848" s="74" t="s">
        <v>4145</v>
      </c>
      <c r="C2848" s="75" t="s">
        <v>4146</v>
      </c>
      <c r="D2848" s="76">
        <v>217000</v>
      </c>
      <c r="E2848" s="77">
        <v>277000</v>
      </c>
    </row>
    <row r="2849" spans="1:5" x14ac:dyDescent="0.25">
      <c r="A2849" s="73" t="s">
        <v>4134</v>
      </c>
      <c r="B2849" s="74" t="s">
        <v>394</v>
      </c>
      <c r="C2849" s="75" t="s">
        <v>4147</v>
      </c>
      <c r="D2849" s="76">
        <v>167000</v>
      </c>
      <c r="E2849" s="77">
        <v>214000</v>
      </c>
    </row>
    <row r="2850" spans="1:5" x14ac:dyDescent="0.25">
      <c r="A2850" s="73" t="s">
        <v>4134</v>
      </c>
      <c r="B2850" s="74" t="s">
        <v>2833</v>
      </c>
      <c r="C2850" s="75" t="s">
        <v>4148</v>
      </c>
      <c r="D2850" s="76">
        <v>152000</v>
      </c>
      <c r="E2850" s="77">
        <v>195000</v>
      </c>
    </row>
    <row r="2851" spans="1:5" x14ac:dyDescent="0.25">
      <c r="A2851" s="73" t="s">
        <v>4134</v>
      </c>
      <c r="B2851" s="74" t="s">
        <v>4149</v>
      </c>
      <c r="C2851" s="75" t="s">
        <v>4150</v>
      </c>
      <c r="D2851" s="76">
        <v>165000</v>
      </c>
      <c r="E2851" s="77">
        <v>211000</v>
      </c>
    </row>
    <row r="2852" spans="1:5" x14ac:dyDescent="0.25">
      <c r="A2852" s="73" t="s">
        <v>4134</v>
      </c>
      <c r="B2852" s="74" t="s">
        <v>163</v>
      </c>
      <c r="C2852" s="75" t="s">
        <v>4151</v>
      </c>
      <c r="D2852" s="76">
        <v>211000</v>
      </c>
      <c r="E2852" s="77">
        <v>270000</v>
      </c>
    </row>
    <row r="2853" spans="1:5" x14ac:dyDescent="0.25">
      <c r="A2853" s="73" t="s">
        <v>4134</v>
      </c>
      <c r="B2853" s="74" t="s">
        <v>617</v>
      </c>
      <c r="C2853" s="75" t="s">
        <v>4152</v>
      </c>
      <c r="D2853" s="76">
        <v>189000</v>
      </c>
      <c r="E2853" s="77">
        <v>242000</v>
      </c>
    </row>
    <row r="2854" spans="1:5" x14ac:dyDescent="0.25">
      <c r="A2854" s="73" t="s">
        <v>4134</v>
      </c>
      <c r="B2854" s="74" t="s">
        <v>4153</v>
      </c>
      <c r="C2854" s="75" t="s">
        <v>4154</v>
      </c>
      <c r="D2854" s="76">
        <v>200000</v>
      </c>
      <c r="E2854" s="77">
        <v>255000</v>
      </c>
    </row>
    <row r="2855" spans="1:5" x14ac:dyDescent="0.25">
      <c r="A2855" s="73" t="s">
        <v>4155</v>
      </c>
      <c r="B2855" s="74" t="s">
        <v>87</v>
      </c>
      <c r="C2855" s="75" t="s">
        <v>4156</v>
      </c>
      <c r="D2855" s="76">
        <v>219000</v>
      </c>
      <c r="E2855" s="77">
        <v>280000</v>
      </c>
    </row>
    <row r="2856" spans="1:5" x14ac:dyDescent="0.25">
      <c r="A2856" s="73" t="s">
        <v>4155</v>
      </c>
      <c r="B2856" s="74" t="s">
        <v>4157</v>
      </c>
      <c r="C2856" s="75" t="s">
        <v>4156</v>
      </c>
      <c r="D2856" s="76">
        <v>209000</v>
      </c>
      <c r="E2856" s="77">
        <v>267000</v>
      </c>
    </row>
    <row r="2857" spans="1:5" x14ac:dyDescent="0.25">
      <c r="A2857" s="73" t="s">
        <v>4155</v>
      </c>
      <c r="B2857" s="74" t="s">
        <v>791</v>
      </c>
      <c r="C2857" s="75" t="s">
        <v>4158</v>
      </c>
      <c r="D2857" s="76">
        <v>156000</v>
      </c>
      <c r="E2857" s="77">
        <v>199000</v>
      </c>
    </row>
    <row r="2858" spans="1:5" x14ac:dyDescent="0.25">
      <c r="A2858" s="73" t="s">
        <v>4155</v>
      </c>
      <c r="B2858" s="74" t="s">
        <v>3669</v>
      </c>
      <c r="C2858" s="75" t="s">
        <v>4159</v>
      </c>
      <c r="D2858" s="76">
        <v>152000</v>
      </c>
      <c r="E2858" s="77">
        <v>195000</v>
      </c>
    </row>
    <row r="2859" spans="1:5" x14ac:dyDescent="0.25">
      <c r="A2859" s="73" t="s">
        <v>4155</v>
      </c>
      <c r="B2859" s="74" t="s">
        <v>272</v>
      </c>
      <c r="C2859" s="75" t="s">
        <v>4160</v>
      </c>
      <c r="D2859" s="76">
        <v>152000</v>
      </c>
      <c r="E2859" s="77">
        <v>195000</v>
      </c>
    </row>
    <row r="2860" spans="1:5" x14ac:dyDescent="0.25">
      <c r="A2860" s="73" t="s">
        <v>4155</v>
      </c>
      <c r="B2860" s="74" t="s">
        <v>4161</v>
      </c>
      <c r="C2860" s="75" t="s">
        <v>4162</v>
      </c>
      <c r="D2860" s="76">
        <v>273000</v>
      </c>
      <c r="E2860" s="77">
        <v>350000</v>
      </c>
    </row>
    <row r="2861" spans="1:5" x14ac:dyDescent="0.25">
      <c r="A2861" s="73" t="s">
        <v>4155</v>
      </c>
      <c r="B2861" s="74" t="s">
        <v>4163</v>
      </c>
      <c r="C2861" s="75" t="s">
        <v>4162</v>
      </c>
      <c r="D2861" s="76">
        <v>257000</v>
      </c>
      <c r="E2861" s="77">
        <v>328000</v>
      </c>
    </row>
    <row r="2862" spans="1:5" x14ac:dyDescent="0.25">
      <c r="A2862" s="73" t="s">
        <v>4155</v>
      </c>
      <c r="B2862" s="74" t="s">
        <v>135</v>
      </c>
      <c r="C2862" s="75" t="s">
        <v>4162</v>
      </c>
      <c r="D2862" s="76">
        <v>257000</v>
      </c>
      <c r="E2862" s="77">
        <v>328000</v>
      </c>
    </row>
    <row r="2863" spans="1:5" x14ac:dyDescent="0.25">
      <c r="A2863" s="73" t="s">
        <v>4155</v>
      </c>
      <c r="B2863" s="74" t="s">
        <v>1707</v>
      </c>
      <c r="C2863" s="75" t="s">
        <v>4162</v>
      </c>
      <c r="D2863" s="76">
        <v>257000</v>
      </c>
      <c r="E2863" s="77">
        <v>328000</v>
      </c>
    </row>
    <row r="2864" spans="1:5" x14ac:dyDescent="0.25">
      <c r="A2864" s="73" t="s">
        <v>4155</v>
      </c>
      <c r="B2864" s="74" t="s">
        <v>4164</v>
      </c>
      <c r="C2864" s="75" t="s">
        <v>4162</v>
      </c>
      <c r="D2864" s="76">
        <v>276000</v>
      </c>
      <c r="E2864" s="77">
        <v>353000</v>
      </c>
    </row>
    <row r="2865" spans="1:5" x14ac:dyDescent="0.25">
      <c r="A2865" s="73" t="s">
        <v>4155</v>
      </c>
      <c r="B2865" s="74" t="s">
        <v>4165</v>
      </c>
      <c r="C2865" s="75" t="s">
        <v>4166</v>
      </c>
      <c r="D2865" s="76">
        <v>152000</v>
      </c>
      <c r="E2865" s="77">
        <v>195000</v>
      </c>
    </row>
    <row r="2866" spans="1:5" x14ac:dyDescent="0.25">
      <c r="A2866" s="73" t="s">
        <v>4155</v>
      </c>
      <c r="B2866" s="74" t="s">
        <v>2707</v>
      </c>
      <c r="C2866" s="75" t="s">
        <v>4167</v>
      </c>
      <c r="D2866" s="76">
        <v>213000</v>
      </c>
      <c r="E2866" s="77">
        <v>272000</v>
      </c>
    </row>
    <row r="2867" spans="1:5" x14ac:dyDescent="0.25">
      <c r="A2867" s="73" t="s">
        <v>4155</v>
      </c>
      <c r="B2867" s="74" t="s">
        <v>4168</v>
      </c>
      <c r="C2867" s="75" t="s">
        <v>4167</v>
      </c>
      <c r="D2867" s="76">
        <v>208000</v>
      </c>
      <c r="E2867" s="77">
        <v>266000</v>
      </c>
    </row>
    <row r="2868" spans="1:5" x14ac:dyDescent="0.25">
      <c r="A2868" s="73" t="s">
        <v>4155</v>
      </c>
      <c r="B2868" s="74" t="s">
        <v>361</v>
      </c>
      <c r="C2868" s="75" t="s">
        <v>3629</v>
      </c>
      <c r="D2868" s="76">
        <v>152000</v>
      </c>
      <c r="E2868" s="77">
        <v>195000</v>
      </c>
    </row>
    <row r="2869" spans="1:5" x14ac:dyDescent="0.25">
      <c r="A2869" s="73" t="s">
        <v>4155</v>
      </c>
      <c r="B2869" s="74" t="s">
        <v>163</v>
      </c>
      <c r="C2869" s="75" t="s">
        <v>3629</v>
      </c>
      <c r="D2869" s="76">
        <v>161000</v>
      </c>
      <c r="E2869" s="77">
        <v>207000</v>
      </c>
    </row>
    <row r="2870" spans="1:5" x14ac:dyDescent="0.25">
      <c r="A2870" s="73" t="s">
        <v>4155</v>
      </c>
      <c r="B2870" s="74" t="s">
        <v>4169</v>
      </c>
      <c r="C2870" s="75" t="s">
        <v>3629</v>
      </c>
      <c r="D2870" s="76">
        <v>152000</v>
      </c>
      <c r="E2870" s="77">
        <v>195000</v>
      </c>
    </row>
    <row r="2871" spans="1:5" x14ac:dyDescent="0.25">
      <c r="A2871" s="73" t="s">
        <v>4155</v>
      </c>
      <c r="B2871" s="74" t="s">
        <v>4170</v>
      </c>
      <c r="C2871" s="75" t="s">
        <v>4171</v>
      </c>
      <c r="D2871" s="76">
        <v>166000</v>
      </c>
      <c r="E2871" s="77">
        <v>213000</v>
      </c>
    </row>
    <row r="2872" spans="1:5" x14ac:dyDescent="0.25">
      <c r="A2872" s="73" t="s">
        <v>4155</v>
      </c>
      <c r="B2872" s="74" t="s">
        <v>4172</v>
      </c>
      <c r="C2872" s="75" t="s">
        <v>4171</v>
      </c>
      <c r="D2872" s="76">
        <v>166000</v>
      </c>
      <c r="E2872" s="77">
        <v>213000</v>
      </c>
    </row>
    <row r="2873" spans="1:5" x14ac:dyDescent="0.25">
      <c r="A2873" s="73" t="s">
        <v>4155</v>
      </c>
      <c r="B2873" s="74" t="s">
        <v>3405</v>
      </c>
      <c r="C2873" s="75" t="s">
        <v>4171</v>
      </c>
      <c r="D2873" s="76">
        <v>209000</v>
      </c>
      <c r="E2873" s="77">
        <v>268000</v>
      </c>
    </row>
    <row r="2874" spans="1:5" x14ac:dyDescent="0.25">
      <c r="A2874" s="73" t="s">
        <v>4155</v>
      </c>
      <c r="B2874" s="74" t="s">
        <v>1593</v>
      </c>
      <c r="C2874" s="75" t="s">
        <v>4171</v>
      </c>
      <c r="D2874" s="76">
        <v>171000</v>
      </c>
      <c r="E2874" s="77">
        <v>219000</v>
      </c>
    </row>
    <row r="2875" spans="1:5" x14ac:dyDescent="0.25">
      <c r="A2875" s="73" t="s">
        <v>4155</v>
      </c>
      <c r="B2875" s="74" t="s">
        <v>4173</v>
      </c>
      <c r="C2875" s="75" t="s">
        <v>4171</v>
      </c>
      <c r="D2875" s="76">
        <v>166000</v>
      </c>
      <c r="E2875" s="77">
        <v>213000</v>
      </c>
    </row>
    <row r="2876" spans="1:5" x14ac:dyDescent="0.25">
      <c r="A2876" s="73" t="s">
        <v>4155</v>
      </c>
      <c r="B2876" s="74" t="s">
        <v>4174</v>
      </c>
      <c r="C2876" s="75" t="s">
        <v>4171</v>
      </c>
      <c r="D2876" s="76">
        <v>166000</v>
      </c>
      <c r="E2876" s="77">
        <v>213000</v>
      </c>
    </row>
    <row r="2877" spans="1:5" x14ac:dyDescent="0.25">
      <c r="A2877" s="73" t="s">
        <v>4155</v>
      </c>
      <c r="B2877" s="74" t="s">
        <v>4175</v>
      </c>
      <c r="C2877" s="75" t="s">
        <v>4176</v>
      </c>
      <c r="D2877" s="76">
        <v>207000</v>
      </c>
      <c r="E2877" s="77">
        <v>265000</v>
      </c>
    </row>
    <row r="2878" spans="1:5" x14ac:dyDescent="0.25">
      <c r="A2878" s="73" t="s">
        <v>4155</v>
      </c>
      <c r="B2878" s="74" t="s">
        <v>1900</v>
      </c>
      <c r="C2878" s="75" t="s">
        <v>4176</v>
      </c>
      <c r="D2878" s="76">
        <v>207000</v>
      </c>
      <c r="E2878" s="77">
        <v>265000</v>
      </c>
    </row>
    <row r="2879" spans="1:5" x14ac:dyDescent="0.25">
      <c r="A2879" s="73" t="s">
        <v>4155</v>
      </c>
      <c r="B2879" s="74" t="s">
        <v>4177</v>
      </c>
      <c r="C2879" s="75" t="s">
        <v>4176</v>
      </c>
      <c r="D2879" s="76">
        <v>207000</v>
      </c>
      <c r="E2879" s="77">
        <v>265000</v>
      </c>
    </row>
    <row r="2880" spans="1:5" x14ac:dyDescent="0.25">
      <c r="A2880" s="73" t="s">
        <v>4155</v>
      </c>
      <c r="B2880" s="74" t="s">
        <v>3494</v>
      </c>
      <c r="C2880" s="75" t="s">
        <v>4176</v>
      </c>
      <c r="D2880" s="76">
        <v>207000</v>
      </c>
      <c r="E2880" s="77">
        <v>265000</v>
      </c>
    </row>
    <row r="2881" spans="1:5" x14ac:dyDescent="0.25">
      <c r="A2881" s="73" t="s">
        <v>4155</v>
      </c>
      <c r="B2881" s="74" t="s">
        <v>4178</v>
      </c>
      <c r="C2881" s="75" t="s">
        <v>4176</v>
      </c>
      <c r="D2881" s="76">
        <v>207000</v>
      </c>
      <c r="E2881" s="77">
        <v>265000</v>
      </c>
    </row>
    <row r="2882" spans="1:5" x14ac:dyDescent="0.25">
      <c r="A2882" s="73" t="s">
        <v>4155</v>
      </c>
      <c r="B2882" s="74" t="s">
        <v>4179</v>
      </c>
      <c r="C2882" s="75" t="s">
        <v>4176</v>
      </c>
      <c r="D2882" s="76">
        <v>248000</v>
      </c>
      <c r="E2882" s="77">
        <v>318000</v>
      </c>
    </row>
    <row r="2883" spans="1:5" x14ac:dyDescent="0.25">
      <c r="A2883" s="73" t="s">
        <v>4155</v>
      </c>
      <c r="B2883" s="74" t="s">
        <v>4180</v>
      </c>
      <c r="C2883" s="75" t="s">
        <v>4176</v>
      </c>
      <c r="D2883" s="76">
        <v>239000</v>
      </c>
      <c r="E2883" s="77">
        <v>306000</v>
      </c>
    </row>
    <row r="2884" spans="1:5" x14ac:dyDescent="0.25">
      <c r="A2884" s="73" t="s">
        <v>4155</v>
      </c>
      <c r="B2884" s="74" t="s">
        <v>4181</v>
      </c>
      <c r="C2884" s="75" t="s">
        <v>4176</v>
      </c>
      <c r="D2884" s="76">
        <v>207000</v>
      </c>
      <c r="E2884" s="77">
        <v>265000</v>
      </c>
    </row>
    <row r="2885" spans="1:5" x14ac:dyDescent="0.25">
      <c r="A2885" s="73" t="s">
        <v>4155</v>
      </c>
      <c r="B2885" s="74" t="s">
        <v>4182</v>
      </c>
      <c r="C2885" s="75" t="s">
        <v>4176</v>
      </c>
      <c r="D2885" s="76">
        <v>207000</v>
      </c>
      <c r="E2885" s="77">
        <v>265000</v>
      </c>
    </row>
    <row r="2886" spans="1:5" x14ac:dyDescent="0.25">
      <c r="A2886" s="73" t="s">
        <v>4155</v>
      </c>
      <c r="B2886" s="74" t="s">
        <v>4183</v>
      </c>
      <c r="C2886" s="75" t="s">
        <v>4176</v>
      </c>
      <c r="D2886" s="76">
        <v>235000</v>
      </c>
      <c r="E2886" s="77">
        <v>301000</v>
      </c>
    </row>
    <row r="2887" spans="1:5" x14ac:dyDescent="0.25">
      <c r="A2887" s="73" t="s">
        <v>4155</v>
      </c>
      <c r="B2887" s="74" t="s">
        <v>4184</v>
      </c>
      <c r="C2887" s="75" t="s">
        <v>4176</v>
      </c>
      <c r="D2887" s="76">
        <v>259000</v>
      </c>
      <c r="E2887" s="77">
        <v>332000</v>
      </c>
    </row>
    <row r="2888" spans="1:5" x14ac:dyDescent="0.25">
      <c r="A2888" s="73" t="s">
        <v>4155</v>
      </c>
      <c r="B2888" s="74" t="s">
        <v>4185</v>
      </c>
      <c r="C2888" s="75" t="s">
        <v>4176</v>
      </c>
      <c r="D2888" s="76">
        <v>207000</v>
      </c>
      <c r="E2888" s="77">
        <v>265000</v>
      </c>
    </row>
    <row r="2889" spans="1:5" x14ac:dyDescent="0.25">
      <c r="A2889" s="73" t="s">
        <v>4155</v>
      </c>
      <c r="B2889" s="74" t="s">
        <v>626</v>
      </c>
      <c r="C2889" s="75" t="s">
        <v>4176</v>
      </c>
      <c r="D2889" s="76">
        <v>207000</v>
      </c>
      <c r="E2889" s="77">
        <v>265000</v>
      </c>
    </row>
    <row r="2890" spans="1:5" x14ac:dyDescent="0.25">
      <c r="A2890" s="73" t="s">
        <v>4155</v>
      </c>
      <c r="B2890" s="74" t="s">
        <v>4186</v>
      </c>
      <c r="C2890" s="75" t="s">
        <v>4176</v>
      </c>
      <c r="D2890" s="76">
        <v>207000</v>
      </c>
      <c r="E2890" s="77">
        <v>265000</v>
      </c>
    </row>
    <row r="2891" spans="1:5" x14ac:dyDescent="0.25">
      <c r="A2891" s="73" t="s">
        <v>4155</v>
      </c>
      <c r="B2891" s="74" t="s">
        <v>4187</v>
      </c>
      <c r="C2891" s="75" t="s">
        <v>4176</v>
      </c>
      <c r="D2891" s="76">
        <v>207000</v>
      </c>
      <c r="E2891" s="77">
        <v>265000</v>
      </c>
    </row>
    <row r="2892" spans="1:5" x14ac:dyDescent="0.25">
      <c r="A2892" s="73" t="s">
        <v>4155</v>
      </c>
      <c r="B2892" s="74" t="s">
        <v>4188</v>
      </c>
      <c r="C2892" s="75" t="s">
        <v>4176</v>
      </c>
      <c r="D2892" s="76">
        <v>207000</v>
      </c>
      <c r="E2892" s="77">
        <v>265000</v>
      </c>
    </row>
    <row r="2893" spans="1:5" x14ac:dyDescent="0.25">
      <c r="A2893" s="73" t="s">
        <v>4155</v>
      </c>
      <c r="B2893" s="74" t="s">
        <v>4189</v>
      </c>
      <c r="C2893" s="75" t="s">
        <v>4176</v>
      </c>
      <c r="D2893" s="76">
        <v>233000</v>
      </c>
      <c r="E2893" s="77">
        <v>298000</v>
      </c>
    </row>
    <row r="2894" spans="1:5" x14ac:dyDescent="0.25">
      <c r="A2894" s="73" t="s">
        <v>4155</v>
      </c>
      <c r="B2894" s="74" t="s">
        <v>4190</v>
      </c>
      <c r="C2894" s="75" t="s">
        <v>4191</v>
      </c>
      <c r="D2894" s="76">
        <v>218000</v>
      </c>
      <c r="E2894" s="77">
        <v>279000</v>
      </c>
    </row>
    <row r="2895" spans="1:5" x14ac:dyDescent="0.25">
      <c r="A2895" s="73" t="s">
        <v>4155</v>
      </c>
      <c r="B2895" s="74" t="s">
        <v>3248</v>
      </c>
      <c r="C2895" s="75" t="s">
        <v>4191</v>
      </c>
      <c r="D2895" s="76">
        <v>162000</v>
      </c>
      <c r="E2895" s="77">
        <v>207000</v>
      </c>
    </row>
    <row r="2896" spans="1:5" x14ac:dyDescent="0.25">
      <c r="A2896" s="73" t="s">
        <v>4155</v>
      </c>
      <c r="B2896" s="74" t="s">
        <v>4192</v>
      </c>
      <c r="C2896" s="75" t="s">
        <v>4191</v>
      </c>
      <c r="D2896" s="76">
        <v>181000</v>
      </c>
      <c r="E2896" s="77">
        <v>231000</v>
      </c>
    </row>
    <row r="2897" spans="1:5" x14ac:dyDescent="0.25">
      <c r="A2897" s="73" t="s">
        <v>4155</v>
      </c>
      <c r="B2897" s="74" t="s">
        <v>4193</v>
      </c>
      <c r="C2897" s="75" t="s">
        <v>4191</v>
      </c>
      <c r="D2897" s="76">
        <v>162000</v>
      </c>
      <c r="E2897" s="77">
        <v>207000</v>
      </c>
    </row>
    <row r="2898" spans="1:5" x14ac:dyDescent="0.25">
      <c r="A2898" s="73" t="s">
        <v>4155</v>
      </c>
      <c r="B2898" s="74" t="s">
        <v>4194</v>
      </c>
      <c r="C2898" s="75" t="s">
        <v>4191</v>
      </c>
      <c r="D2898" s="76">
        <v>162000</v>
      </c>
      <c r="E2898" s="77">
        <v>207000</v>
      </c>
    </row>
    <row r="2899" spans="1:5" x14ac:dyDescent="0.25">
      <c r="A2899" s="73" t="s">
        <v>4155</v>
      </c>
      <c r="B2899" s="74" t="s">
        <v>133</v>
      </c>
      <c r="C2899" s="75" t="s">
        <v>4195</v>
      </c>
      <c r="D2899" s="76">
        <v>185000</v>
      </c>
      <c r="E2899" s="77">
        <v>237000</v>
      </c>
    </row>
    <row r="2900" spans="1:5" x14ac:dyDescent="0.25">
      <c r="A2900" s="73" t="s">
        <v>4155</v>
      </c>
      <c r="B2900" s="74" t="s">
        <v>4196</v>
      </c>
      <c r="C2900" s="75" t="s">
        <v>4197</v>
      </c>
      <c r="D2900" s="76">
        <v>202000</v>
      </c>
      <c r="E2900" s="77">
        <v>258000</v>
      </c>
    </row>
    <row r="2901" spans="1:5" x14ac:dyDescent="0.25">
      <c r="A2901" s="73" t="s">
        <v>4155</v>
      </c>
      <c r="B2901" s="74" t="s">
        <v>4198</v>
      </c>
      <c r="C2901" s="75" t="s">
        <v>4197</v>
      </c>
      <c r="D2901" s="76">
        <v>177000</v>
      </c>
      <c r="E2901" s="77">
        <v>227000</v>
      </c>
    </row>
    <row r="2902" spans="1:5" x14ac:dyDescent="0.25">
      <c r="A2902" s="73" t="s">
        <v>4155</v>
      </c>
      <c r="B2902" s="74" t="s">
        <v>4199</v>
      </c>
      <c r="C2902" s="75" t="s">
        <v>4197</v>
      </c>
      <c r="D2902" s="76">
        <v>177000</v>
      </c>
      <c r="E2902" s="77">
        <v>227000</v>
      </c>
    </row>
    <row r="2903" spans="1:5" x14ac:dyDescent="0.25">
      <c r="A2903" s="73" t="s">
        <v>4155</v>
      </c>
      <c r="B2903" s="74" t="s">
        <v>2744</v>
      </c>
      <c r="C2903" s="75" t="s">
        <v>2921</v>
      </c>
      <c r="D2903" s="76">
        <v>208000</v>
      </c>
      <c r="E2903" s="77">
        <v>266000</v>
      </c>
    </row>
    <row r="2904" spans="1:5" x14ac:dyDescent="0.25">
      <c r="A2904" s="73" t="s">
        <v>4155</v>
      </c>
      <c r="B2904" s="74" t="s">
        <v>4200</v>
      </c>
      <c r="C2904" s="75" t="s">
        <v>2921</v>
      </c>
      <c r="D2904" s="76">
        <v>233000</v>
      </c>
      <c r="E2904" s="77">
        <v>298000</v>
      </c>
    </row>
    <row r="2905" spans="1:5" x14ac:dyDescent="0.25">
      <c r="A2905" s="73" t="s">
        <v>4155</v>
      </c>
      <c r="B2905" s="74" t="s">
        <v>4201</v>
      </c>
      <c r="C2905" s="75" t="s">
        <v>2921</v>
      </c>
      <c r="D2905" s="76">
        <v>244000</v>
      </c>
      <c r="E2905" s="77">
        <v>313000</v>
      </c>
    </row>
    <row r="2906" spans="1:5" x14ac:dyDescent="0.25">
      <c r="A2906" s="73" t="s">
        <v>4155</v>
      </c>
      <c r="B2906" s="74" t="s">
        <v>4202</v>
      </c>
      <c r="C2906" s="75" t="s">
        <v>2921</v>
      </c>
      <c r="D2906" s="76">
        <v>225000</v>
      </c>
      <c r="E2906" s="77">
        <v>288000</v>
      </c>
    </row>
    <row r="2907" spans="1:5" x14ac:dyDescent="0.25">
      <c r="A2907" s="73" t="s">
        <v>4155</v>
      </c>
      <c r="B2907" s="74" t="s">
        <v>1855</v>
      </c>
      <c r="C2907" s="75" t="s">
        <v>2921</v>
      </c>
      <c r="D2907" s="76">
        <v>255000</v>
      </c>
      <c r="E2907" s="77">
        <v>326000</v>
      </c>
    </row>
    <row r="2908" spans="1:5" x14ac:dyDescent="0.25">
      <c r="A2908" s="73" t="s">
        <v>4155</v>
      </c>
      <c r="B2908" s="74" t="s">
        <v>4203</v>
      </c>
      <c r="C2908" s="75" t="s">
        <v>2921</v>
      </c>
      <c r="D2908" s="76">
        <v>227000</v>
      </c>
      <c r="E2908" s="77">
        <v>291000</v>
      </c>
    </row>
    <row r="2909" spans="1:5" x14ac:dyDescent="0.25">
      <c r="A2909" s="73" t="s">
        <v>4155</v>
      </c>
      <c r="B2909" s="74" t="s">
        <v>4204</v>
      </c>
      <c r="C2909" s="75" t="s">
        <v>2921</v>
      </c>
      <c r="D2909" s="76">
        <v>204000</v>
      </c>
      <c r="E2909" s="77">
        <v>261000</v>
      </c>
    </row>
    <row r="2910" spans="1:5" x14ac:dyDescent="0.25">
      <c r="A2910" s="73" t="s">
        <v>4155</v>
      </c>
      <c r="B2910" s="74" t="s">
        <v>4205</v>
      </c>
      <c r="C2910" s="75" t="s">
        <v>2921</v>
      </c>
      <c r="D2910" s="76">
        <v>204000</v>
      </c>
      <c r="E2910" s="77">
        <v>261000</v>
      </c>
    </row>
    <row r="2911" spans="1:5" x14ac:dyDescent="0.25">
      <c r="A2911" s="73" t="s">
        <v>4155</v>
      </c>
      <c r="B2911" s="74" t="s">
        <v>4206</v>
      </c>
      <c r="C2911" s="75" t="s">
        <v>2921</v>
      </c>
      <c r="D2911" s="76">
        <v>204000</v>
      </c>
      <c r="E2911" s="77">
        <v>261000</v>
      </c>
    </row>
    <row r="2912" spans="1:5" x14ac:dyDescent="0.25">
      <c r="A2912" s="73" t="s">
        <v>4155</v>
      </c>
      <c r="B2912" s="74" t="s">
        <v>4207</v>
      </c>
      <c r="C2912" s="75" t="s">
        <v>2921</v>
      </c>
      <c r="D2912" s="76">
        <v>258000</v>
      </c>
      <c r="E2912" s="77">
        <v>331000</v>
      </c>
    </row>
    <row r="2913" spans="1:5" x14ac:dyDescent="0.25">
      <c r="A2913" s="73" t="s">
        <v>4155</v>
      </c>
      <c r="B2913" s="74" t="s">
        <v>4208</v>
      </c>
      <c r="C2913" s="75" t="s">
        <v>2921</v>
      </c>
      <c r="D2913" s="76">
        <v>204000</v>
      </c>
      <c r="E2913" s="77">
        <v>261000</v>
      </c>
    </row>
    <row r="2914" spans="1:5" x14ac:dyDescent="0.25">
      <c r="A2914" s="73" t="s">
        <v>4155</v>
      </c>
      <c r="B2914" s="74" t="s">
        <v>4209</v>
      </c>
      <c r="C2914" s="75" t="s">
        <v>2921</v>
      </c>
      <c r="D2914" s="76">
        <v>214000</v>
      </c>
      <c r="E2914" s="77">
        <v>274000</v>
      </c>
    </row>
    <row r="2915" spans="1:5" x14ac:dyDescent="0.25">
      <c r="A2915" s="73" t="s">
        <v>4155</v>
      </c>
      <c r="B2915" s="74" t="s">
        <v>4210</v>
      </c>
      <c r="C2915" s="75" t="s">
        <v>2921</v>
      </c>
      <c r="D2915" s="76">
        <v>232000</v>
      </c>
      <c r="E2915" s="77">
        <v>297000</v>
      </c>
    </row>
    <row r="2916" spans="1:5" x14ac:dyDescent="0.25">
      <c r="A2916" s="73" t="s">
        <v>4155</v>
      </c>
      <c r="B2916" s="74" t="s">
        <v>4211</v>
      </c>
      <c r="C2916" s="75" t="s">
        <v>2921</v>
      </c>
      <c r="D2916" s="76">
        <v>229000</v>
      </c>
      <c r="E2916" s="77">
        <v>294000</v>
      </c>
    </row>
    <row r="2917" spans="1:5" x14ac:dyDescent="0.25">
      <c r="A2917" s="73" t="s">
        <v>4155</v>
      </c>
      <c r="B2917" s="74" t="s">
        <v>4212</v>
      </c>
      <c r="C2917" s="75" t="s">
        <v>630</v>
      </c>
      <c r="D2917" s="76">
        <v>456000</v>
      </c>
      <c r="E2917" s="77">
        <v>584000</v>
      </c>
    </row>
    <row r="2918" spans="1:5" x14ac:dyDescent="0.25">
      <c r="A2918" s="73" t="s">
        <v>4155</v>
      </c>
      <c r="B2918" s="74" t="s">
        <v>105</v>
      </c>
      <c r="C2918" s="75" t="s">
        <v>630</v>
      </c>
      <c r="D2918" s="76">
        <v>323000</v>
      </c>
      <c r="E2918" s="77">
        <v>413000</v>
      </c>
    </row>
    <row r="2919" spans="1:5" x14ac:dyDescent="0.25">
      <c r="A2919" s="73" t="s">
        <v>4155</v>
      </c>
      <c r="B2919" s="74" t="s">
        <v>4213</v>
      </c>
      <c r="C2919" s="75" t="s">
        <v>630</v>
      </c>
      <c r="D2919" s="76">
        <v>437000</v>
      </c>
      <c r="E2919" s="77">
        <v>559000</v>
      </c>
    </row>
    <row r="2920" spans="1:5" x14ac:dyDescent="0.25">
      <c r="A2920" s="73" t="s">
        <v>4155</v>
      </c>
      <c r="B2920" s="74" t="s">
        <v>4214</v>
      </c>
      <c r="C2920" s="75" t="s">
        <v>630</v>
      </c>
      <c r="D2920" s="76">
        <v>342000</v>
      </c>
      <c r="E2920" s="77">
        <v>438000</v>
      </c>
    </row>
    <row r="2921" spans="1:5" x14ac:dyDescent="0.25">
      <c r="A2921" s="73" t="s">
        <v>4155</v>
      </c>
      <c r="B2921" s="74" t="s">
        <v>4215</v>
      </c>
      <c r="C2921" s="75" t="s">
        <v>630</v>
      </c>
      <c r="D2921" s="76">
        <v>381000</v>
      </c>
      <c r="E2921" s="77">
        <v>487000</v>
      </c>
    </row>
    <row r="2922" spans="1:5" x14ac:dyDescent="0.25">
      <c r="A2922" s="73" t="s">
        <v>4155</v>
      </c>
      <c r="B2922" s="74" t="s">
        <v>4216</v>
      </c>
      <c r="C2922" s="75" t="s">
        <v>630</v>
      </c>
      <c r="D2922" s="76">
        <v>323000</v>
      </c>
      <c r="E2922" s="77">
        <v>413000</v>
      </c>
    </row>
    <row r="2923" spans="1:5" x14ac:dyDescent="0.25">
      <c r="A2923" s="73" t="s">
        <v>4155</v>
      </c>
      <c r="B2923" s="74" t="s">
        <v>4217</v>
      </c>
      <c r="C2923" s="75" t="s">
        <v>630</v>
      </c>
      <c r="D2923" s="76">
        <v>323000</v>
      </c>
      <c r="E2923" s="77">
        <v>413000</v>
      </c>
    </row>
    <row r="2924" spans="1:5" x14ac:dyDescent="0.25">
      <c r="A2924" s="73" t="s">
        <v>4155</v>
      </c>
      <c r="B2924" s="74" t="s">
        <v>1569</v>
      </c>
      <c r="C2924" s="75" t="s">
        <v>630</v>
      </c>
      <c r="D2924" s="76">
        <v>323000</v>
      </c>
      <c r="E2924" s="77">
        <v>413000</v>
      </c>
    </row>
    <row r="2925" spans="1:5" x14ac:dyDescent="0.25">
      <c r="A2925" s="73" t="s">
        <v>4155</v>
      </c>
      <c r="B2925" s="74" t="s">
        <v>4218</v>
      </c>
      <c r="C2925" s="75" t="s">
        <v>630</v>
      </c>
      <c r="D2925" s="76">
        <v>444000</v>
      </c>
      <c r="E2925" s="77">
        <v>569000</v>
      </c>
    </row>
    <row r="2926" spans="1:5" x14ac:dyDescent="0.25">
      <c r="A2926" s="73" t="s">
        <v>4155</v>
      </c>
      <c r="B2926" s="74" t="s">
        <v>4219</v>
      </c>
      <c r="C2926" s="75" t="s">
        <v>630</v>
      </c>
      <c r="D2926" s="76">
        <v>437000</v>
      </c>
      <c r="E2926" s="77">
        <v>559000</v>
      </c>
    </row>
    <row r="2927" spans="1:5" x14ac:dyDescent="0.25">
      <c r="A2927" s="73" t="s">
        <v>4155</v>
      </c>
      <c r="B2927" s="74" t="s">
        <v>4220</v>
      </c>
      <c r="C2927" s="75" t="s">
        <v>630</v>
      </c>
      <c r="D2927" s="76">
        <v>499000</v>
      </c>
      <c r="E2927" s="77">
        <v>638000</v>
      </c>
    </row>
    <row r="2928" spans="1:5" x14ac:dyDescent="0.25">
      <c r="A2928" s="73" t="s">
        <v>4155</v>
      </c>
      <c r="B2928" s="74" t="s">
        <v>4221</v>
      </c>
      <c r="C2928" s="75" t="s">
        <v>630</v>
      </c>
      <c r="D2928" s="76">
        <v>323000</v>
      </c>
      <c r="E2928" s="77">
        <v>413000</v>
      </c>
    </row>
    <row r="2929" spans="1:5" x14ac:dyDescent="0.25">
      <c r="A2929" s="73" t="s">
        <v>4155</v>
      </c>
      <c r="B2929" s="74" t="s">
        <v>4222</v>
      </c>
      <c r="C2929" s="75" t="s">
        <v>630</v>
      </c>
      <c r="D2929" s="76">
        <v>323000</v>
      </c>
      <c r="E2929" s="77">
        <v>413000</v>
      </c>
    </row>
    <row r="2930" spans="1:5" x14ac:dyDescent="0.25">
      <c r="A2930" s="73" t="s">
        <v>4155</v>
      </c>
      <c r="B2930" s="74" t="s">
        <v>4223</v>
      </c>
      <c r="C2930" s="75" t="s">
        <v>630</v>
      </c>
      <c r="D2930" s="76">
        <v>323000</v>
      </c>
      <c r="E2930" s="77">
        <v>413000</v>
      </c>
    </row>
    <row r="2931" spans="1:5" x14ac:dyDescent="0.25">
      <c r="A2931" s="73" t="s">
        <v>4155</v>
      </c>
      <c r="B2931" s="74" t="s">
        <v>937</v>
      </c>
      <c r="C2931" s="75" t="s">
        <v>4224</v>
      </c>
      <c r="D2931" s="76">
        <v>214000</v>
      </c>
      <c r="E2931" s="77">
        <v>274000</v>
      </c>
    </row>
    <row r="2932" spans="1:5" x14ac:dyDescent="0.25">
      <c r="A2932" s="73" t="s">
        <v>4155</v>
      </c>
      <c r="B2932" s="74" t="s">
        <v>4225</v>
      </c>
      <c r="C2932" s="75" t="s">
        <v>4226</v>
      </c>
      <c r="D2932" s="76">
        <v>274000</v>
      </c>
      <c r="E2932" s="77">
        <v>351000</v>
      </c>
    </row>
    <row r="2933" spans="1:5" x14ac:dyDescent="0.25">
      <c r="A2933" s="73" t="s">
        <v>4155</v>
      </c>
      <c r="B2933" s="74" t="s">
        <v>4227</v>
      </c>
      <c r="C2933" s="75" t="s">
        <v>4228</v>
      </c>
      <c r="D2933" s="76">
        <v>290000</v>
      </c>
      <c r="E2933" s="77">
        <v>371000</v>
      </c>
    </row>
    <row r="2934" spans="1:5" x14ac:dyDescent="0.25">
      <c r="A2934" s="73" t="s">
        <v>4155</v>
      </c>
      <c r="B2934" s="74" t="s">
        <v>1898</v>
      </c>
      <c r="C2934" s="75" t="s">
        <v>4229</v>
      </c>
      <c r="D2934" s="76">
        <v>226000</v>
      </c>
      <c r="E2934" s="77">
        <v>289000</v>
      </c>
    </row>
    <row r="2935" spans="1:5" x14ac:dyDescent="0.25">
      <c r="A2935" s="73" t="s">
        <v>4155</v>
      </c>
      <c r="B2935" s="74" t="s">
        <v>4230</v>
      </c>
      <c r="C2935" s="75" t="s">
        <v>4229</v>
      </c>
      <c r="D2935" s="76">
        <v>219000</v>
      </c>
      <c r="E2935" s="77">
        <v>280000</v>
      </c>
    </row>
    <row r="2936" spans="1:5" x14ac:dyDescent="0.25">
      <c r="A2936" s="73" t="s">
        <v>4155</v>
      </c>
      <c r="B2936" s="74" t="s">
        <v>4231</v>
      </c>
      <c r="C2936" s="75" t="s">
        <v>4232</v>
      </c>
      <c r="D2936" s="76">
        <v>160000</v>
      </c>
      <c r="E2936" s="77">
        <v>204000</v>
      </c>
    </row>
    <row r="2937" spans="1:5" x14ac:dyDescent="0.25">
      <c r="A2937" s="73" t="s">
        <v>4155</v>
      </c>
      <c r="B2937" s="74" t="s">
        <v>2934</v>
      </c>
      <c r="C2937" s="75" t="s">
        <v>4233</v>
      </c>
      <c r="D2937" s="76">
        <v>152000</v>
      </c>
      <c r="E2937" s="77">
        <v>195000</v>
      </c>
    </row>
    <row r="2938" spans="1:5" x14ac:dyDescent="0.25">
      <c r="A2938" s="73" t="s">
        <v>4155</v>
      </c>
      <c r="B2938" s="74" t="s">
        <v>4234</v>
      </c>
      <c r="C2938" s="75" t="s">
        <v>4233</v>
      </c>
      <c r="D2938" s="76">
        <v>152000</v>
      </c>
      <c r="E2938" s="77">
        <v>195000</v>
      </c>
    </row>
    <row r="2939" spans="1:5" x14ac:dyDescent="0.25">
      <c r="A2939" s="73" t="s">
        <v>4155</v>
      </c>
      <c r="B2939" s="74" t="s">
        <v>1618</v>
      </c>
      <c r="C2939" s="75" t="s">
        <v>4235</v>
      </c>
      <c r="D2939" s="76">
        <v>152000</v>
      </c>
      <c r="E2939" s="77">
        <v>195000</v>
      </c>
    </row>
    <row r="2940" spans="1:5" x14ac:dyDescent="0.25">
      <c r="A2940" s="73" t="s">
        <v>4155</v>
      </c>
      <c r="B2940" s="74" t="s">
        <v>4236</v>
      </c>
      <c r="C2940" s="75" t="s">
        <v>4237</v>
      </c>
      <c r="D2940" s="76">
        <v>152000</v>
      </c>
      <c r="E2940" s="77">
        <v>195000</v>
      </c>
    </row>
    <row r="2941" spans="1:5" x14ac:dyDescent="0.25">
      <c r="A2941" s="73" t="s">
        <v>4155</v>
      </c>
      <c r="B2941" s="74" t="s">
        <v>2907</v>
      </c>
      <c r="C2941" s="75" t="s">
        <v>4238</v>
      </c>
      <c r="D2941" s="76">
        <v>152000</v>
      </c>
      <c r="E2941" s="77">
        <v>195000</v>
      </c>
    </row>
    <row r="2942" spans="1:5" x14ac:dyDescent="0.25">
      <c r="A2942" s="73" t="s">
        <v>4155</v>
      </c>
      <c r="B2942" s="74" t="s">
        <v>1322</v>
      </c>
      <c r="C2942" s="75" t="s">
        <v>4239</v>
      </c>
      <c r="D2942" s="76">
        <v>152000</v>
      </c>
      <c r="E2942" s="77">
        <v>195000</v>
      </c>
    </row>
    <row r="2943" spans="1:5" x14ac:dyDescent="0.25">
      <c r="A2943" s="73" t="s">
        <v>4155</v>
      </c>
      <c r="B2943" s="74" t="s">
        <v>296</v>
      </c>
      <c r="C2943" s="75" t="s">
        <v>4240</v>
      </c>
      <c r="D2943" s="76">
        <v>152000</v>
      </c>
      <c r="E2943" s="77">
        <v>195000</v>
      </c>
    </row>
    <row r="2944" spans="1:5" x14ac:dyDescent="0.25">
      <c r="A2944" s="73" t="s">
        <v>4155</v>
      </c>
      <c r="B2944" s="74" t="s">
        <v>4241</v>
      </c>
      <c r="C2944" s="75" t="s">
        <v>4240</v>
      </c>
      <c r="D2944" s="76">
        <v>152000</v>
      </c>
      <c r="E2944" s="77">
        <v>195000</v>
      </c>
    </row>
    <row r="2945" spans="1:5" x14ac:dyDescent="0.25">
      <c r="A2945" s="73" t="s">
        <v>4155</v>
      </c>
      <c r="B2945" s="74" t="s">
        <v>679</v>
      </c>
      <c r="C2945" s="75" t="s">
        <v>4242</v>
      </c>
      <c r="D2945" s="76">
        <v>152000</v>
      </c>
      <c r="E2945" s="77">
        <v>195000</v>
      </c>
    </row>
    <row r="2946" spans="1:5" x14ac:dyDescent="0.25">
      <c r="A2946" s="73" t="s">
        <v>4155</v>
      </c>
      <c r="B2946" s="74" t="s">
        <v>1101</v>
      </c>
      <c r="C2946" s="75" t="s">
        <v>4243</v>
      </c>
      <c r="D2946" s="76">
        <v>152000</v>
      </c>
      <c r="E2946" s="77">
        <v>195000</v>
      </c>
    </row>
    <row r="2947" spans="1:5" x14ac:dyDescent="0.25">
      <c r="A2947" s="73" t="s">
        <v>4155</v>
      </c>
      <c r="B2947" s="74" t="s">
        <v>4244</v>
      </c>
      <c r="C2947" s="75" t="s">
        <v>4245</v>
      </c>
      <c r="D2947" s="76">
        <v>152000</v>
      </c>
      <c r="E2947" s="77">
        <v>195000</v>
      </c>
    </row>
    <row r="2948" spans="1:5" x14ac:dyDescent="0.25">
      <c r="A2948" s="73" t="s">
        <v>4155</v>
      </c>
      <c r="B2948" s="74" t="s">
        <v>1911</v>
      </c>
      <c r="C2948" s="75" t="s">
        <v>4246</v>
      </c>
      <c r="D2948" s="76">
        <v>167000</v>
      </c>
      <c r="E2948" s="77">
        <v>214000</v>
      </c>
    </row>
    <row r="2949" spans="1:5" x14ac:dyDescent="0.25">
      <c r="A2949" s="73" t="s">
        <v>4155</v>
      </c>
      <c r="B2949" s="74" t="s">
        <v>1656</v>
      </c>
      <c r="C2949" s="75" t="s">
        <v>4247</v>
      </c>
      <c r="D2949" s="76">
        <v>152000</v>
      </c>
      <c r="E2949" s="77">
        <v>195000</v>
      </c>
    </row>
    <row r="2950" spans="1:5" x14ac:dyDescent="0.25">
      <c r="A2950" s="73" t="s">
        <v>4155</v>
      </c>
      <c r="B2950" s="74" t="s">
        <v>4248</v>
      </c>
      <c r="C2950" s="75" t="s">
        <v>4249</v>
      </c>
      <c r="D2950" s="76">
        <v>152000</v>
      </c>
      <c r="E2950" s="77">
        <v>195000</v>
      </c>
    </row>
    <row r="2951" spans="1:5" x14ac:dyDescent="0.25">
      <c r="A2951" s="73" t="s">
        <v>4155</v>
      </c>
      <c r="B2951" s="74" t="s">
        <v>4250</v>
      </c>
      <c r="C2951" s="75" t="s">
        <v>4249</v>
      </c>
      <c r="D2951" s="76">
        <v>152000</v>
      </c>
      <c r="E2951" s="77">
        <v>195000</v>
      </c>
    </row>
    <row r="2952" spans="1:5" x14ac:dyDescent="0.25">
      <c r="A2952" s="73" t="s">
        <v>4155</v>
      </c>
      <c r="B2952" s="74" t="s">
        <v>2968</v>
      </c>
      <c r="C2952" s="75" t="s">
        <v>4251</v>
      </c>
      <c r="D2952" s="76">
        <v>152000</v>
      </c>
      <c r="E2952" s="77">
        <v>195000</v>
      </c>
    </row>
    <row r="2953" spans="1:5" x14ac:dyDescent="0.25">
      <c r="A2953" s="73" t="s">
        <v>4155</v>
      </c>
      <c r="B2953" s="74" t="s">
        <v>71</v>
      </c>
      <c r="C2953" s="75" t="s">
        <v>4252</v>
      </c>
      <c r="D2953" s="76">
        <v>152000</v>
      </c>
      <c r="E2953" s="77">
        <v>195000</v>
      </c>
    </row>
    <row r="2954" spans="1:5" x14ac:dyDescent="0.25">
      <c r="A2954" s="73" t="s">
        <v>4155</v>
      </c>
      <c r="B2954" s="74" t="s">
        <v>4253</v>
      </c>
      <c r="C2954" s="75" t="s">
        <v>4252</v>
      </c>
      <c r="D2954" s="76">
        <v>152000</v>
      </c>
      <c r="E2954" s="77">
        <v>195000</v>
      </c>
    </row>
    <row r="2955" spans="1:5" x14ac:dyDescent="0.25">
      <c r="A2955" s="73" t="s">
        <v>4155</v>
      </c>
      <c r="B2955" s="74" t="s">
        <v>3166</v>
      </c>
      <c r="C2955" s="75" t="s">
        <v>4254</v>
      </c>
      <c r="D2955" s="76">
        <v>233000</v>
      </c>
      <c r="E2955" s="77">
        <v>298000</v>
      </c>
    </row>
    <row r="2956" spans="1:5" x14ac:dyDescent="0.25">
      <c r="A2956" s="73" t="s">
        <v>4155</v>
      </c>
      <c r="B2956" s="74" t="s">
        <v>4255</v>
      </c>
      <c r="C2956" s="75" t="s">
        <v>4256</v>
      </c>
      <c r="D2956" s="76">
        <v>152000</v>
      </c>
      <c r="E2956" s="77">
        <v>195000</v>
      </c>
    </row>
    <row r="2957" spans="1:5" x14ac:dyDescent="0.25">
      <c r="A2957" s="73" t="s">
        <v>4155</v>
      </c>
      <c r="B2957" s="74" t="s">
        <v>4257</v>
      </c>
      <c r="C2957" s="75" t="s">
        <v>4258</v>
      </c>
      <c r="D2957" s="76">
        <v>248000</v>
      </c>
      <c r="E2957" s="77">
        <v>318000</v>
      </c>
    </row>
    <row r="2958" spans="1:5" x14ac:dyDescent="0.25">
      <c r="A2958" s="73" t="s">
        <v>4155</v>
      </c>
      <c r="B2958" s="74" t="s">
        <v>2556</v>
      </c>
      <c r="C2958" s="75" t="s">
        <v>4259</v>
      </c>
      <c r="D2958" s="76">
        <v>242000</v>
      </c>
      <c r="E2958" s="77">
        <v>310000</v>
      </c>
    </row>
    <row r="2959" spans="1:5" x14ac:dyDescent="0.25">
      <c r="A2959" s="73" t="s">
        <v>4155</v>
      </c>
      <c r="B2959" s="74" t="s">
        <v>49</v>
      </c>
      <c r="C2959" s="75" t="s">
        <v>4260</v>
      </c>
      <c r="D2959" s="76">
        <v>152000</v>
      </c>
      <c r="E2959" s="77">
        <v>195000</v>
      </c>
    </row>
    <row r="2960" spans="1:5" x14ac:dyDescent="0.25">
      <c r="A2960" s="73" t="s">
        <v>4155</v>
      </c>
      <c r="B2960" s="74" t="s">
        <v>1375</v>
      </c>
      <c r="C2960" s="75" t="s">
        <v>4261</v>
      </c>
      <c r="D2960" s="76">
        <v>194000</v>
      </c>
      <c r="E2960" s="77">
        <v>248000</v>
      </c>
    </row>
    <row r="2961" spans="1:5" x14ac:dyDescent="0.25">
      <c r="A2961" s="73" t="s">
        <v>4155</v>
      </c>
      <c r="B2961" s="74" t="s">
        <v>4262</v>
      </c>
      <c r="C2961" s="75" t="s">
        <v>4263</v>
      </c>
      <c r="D2961" s="76">
        <v>152000</v>
      </c>
      <c r="E2961" s="77">
        <v>195000</v>
      </c>
    </row>
    <row r="2962" spans="1:5" x14ac:dyDescent="0.25">
      <c r="A2962" s="73" t="s">
        <v>4155</v>
      </c>
      <c r="B2962" s="74" t="s">
        <v>80</v>
      </c>
      <c r="C2962" s="75" t="s">
        <v>4264</v>
      </c>
      <c r="D2962" s="76">
        <v>200000</v>
      </c>
      <c r="E2962" s="77">
        <v>255000</v>
      </c>
    </row>
    <row r="2963" spans="1:5" x14ac:dyDescent="0.25">
      <c r="A2963" s="73" t="s">
        <v>4155</v>
      </c>
      <c r="B2963" s="74" t="s">
        <v>2885</v>
      </c>
      <c r="C2963" s="75" t="s">
        <v>4265</v>
      </c>
      <c r="D2963" s="76">
        <v>152000</v>
      </c>
      <c r="E2963" s="77">
        <v>195000</v>
      </c>
    </row>
    <row r="2964" spans="1:5" x14ac:dyDescent="0.25">
      <c r="A2964" s="73" t="s">
        <v>4155</v>
      </c>
      <c r="B2964" s="74" t="s">
        <v>607</v>
      </c>
      <c r="C2964" s="75" t="s">
        <v>4266</v>
      </c>
      <c r="D2964" s="76">
        <v>205000</v>
      </c>
      <c r="E2964" s="77">
        <v>263000</v>
      </c>
    </row>
    <row r="2965" spans="1:5" x14ac:dyDescent="0.25">
      <c r="A2965" s="73" t="s">
        <v>4155</v>
      </c>
      <c r="B2965" s="74" t="s">
        <v>2988</v>
      </c>
      <c r="C2965" s="75" t="s">
        <v>4267</v>
      </c>
      <c r="D2965" s="76">
        <v>204000</v>
      </c>
      <c r="E2965" s="77">
        <v>261000</v>
      </c>
    </row>
    <row r="2966" spans="1:5" x14ac:dyDescent="0.25">
      <c r="A2966" s="73" t="s">
        <v>4155</v>
      </c>
      <c r="B2966" s="74" t="s">
        <v>3433</v>
      </c>
      <c r="C2966" s="75" t="s">
        <v>4268</v>
      </c>
      <c r="D2966" s="76">
        <v>241000</v>
      </c>
      <c r="E2966" s="77">
        <v>309000</v>
      </c>
    </row>
    <row r="2967" spans="1:5" x14ac:dyDescent="0.25">
      <c r="A2967" s="73" t="s">
        <v>4155</v>
      </c>
      <c r="B2967" s="74" t="s">
        <v>4269</v>
      </c>
      <c r="C2967" s="75" t="s">
        <v>4270</v>
      </c>
      <c r="D2967" s="76">
        <v>152000</v>
      </c>
      <c r="E2967" s="77">
        <v>195000</v>
      </c>
    </row>
    <row r="2968" spans="1:5" x14ac:dyDescent="0.25">
      <c r="A2968" s="73" t="s">
        <v>4155</v>
      </c>
      <c r="B2968" s="74" t="s">
        <v>394</v>
      </c>
      <c r="C2968" s="75" t="s">
        <v>4271</v>
      </c>
      <c r="D2968" s="76">
        <v>211000</v>
      </c>
      <c r="E2968" s="77">
        <v>271000</v>
      </c>
    </row>
    <row r="2969" spans="1:5" x14ac:dyDescent="0.25">
      <c r="A2969" s="73" t="s">
        <v>4155</v>
      </c>
      <c r="B2969" s="74" t="s">
        <v>1395</v>
      </c>
      <c r="C2969" s="75" t="s">
        <v>4272</v>
      </c>
      <c r="D2969" s="76">
        <v>152000</v>
      </c>
      <c r="E2969" s="77">
        <v>195000</v>
      </c>
    </row>
    <row r="2970" spans="1:5" x14ac:dyDescent="0.25">
      <c r="A2970" s="73" t="s">
        <v>4155</v>
      </c>
      <c r="B2970" s="74" t="s">
        <v>4273</v>
      </c>
      <c r="C2970" s="75" t="s">
        <v>4274</v>
      </c>
      <c r="D2970" s="76">
        <v>152000</v>
      </c>
      <c r="E2970" s="77">
        <v>195000</v>
      </c>
    </row>
    <row r="2971" spans="1:5" x14ac:dyDescent="0.25">
      <c r="A2971" s="73" t="s">
        <v>4155</v>
      </c>
      <c r="B2971" s="74" t="s">
        <v>4275</v>
      </c>
      <c r="C2971" s="75" t="s">
        <v>4276</v>
      </c>
      <c r="D2971" s="76">
        <v>152000</v>
      </c>
      <c r="E2971" s="77">
        <v>195000</v>
      </c>
    </row>
    <row r="2972" spans="1:5" x14ac:dyDescent="0.25">
      <c r="A2972" s="73" t="s">
        <v>4155</v>
      </c>
      <c r="B2972" s="74" t="s">
        <v>4277</v>
      </c>
      <c r="C2972" s="75" t="s">
        <v>4276</v>
      </c>
      <c r="D2972" s="76">
        <v>152000</v>
      </c>
      <c r="E2972" s="77">
        <v>195000</v>
      </c>
    </row>
    <row r="2973" spans="1:5" x14ac:dyDescent="0.25">
      <c r="A2973" s="73" t="s">
        <v>4155</v>
      </c>
      <c r="B2973" s="74" t="s">
        <v>4278</v>
      </c>
      <c r="C2973" s="75" t="s">
        <v>4279</v>
      </c>
      <c r="D2973" s="76">
        <v>162000</v>
      </c>
      <c r="E2973" s="77">
        <v>208000</v>
      </c>
    </row>
    <row r="2974" spans="1:5" x14ac:dyDescent="0.25">
      <c r="A2974" s="73" t="s">
        <v>4155</v>
      </c>
      <c r="B2974" s="74" t="s">
        <v>766</v>
      </c>
      <c r="C2974" s="75" t="s">
        <v>4280</v>
      </c>
      <c r="D2974" s="76">
        <v>153000</v>
      </c>
      <c r="E2974" s="77">
        <v>196000</v>
      </c>
    </row>
    <row r="2975" spans="1:5" x14ac:dyDescent="0.25">
      <c r="A2975" s="73" t="s">
        <v>4155</v>
      </c>
      <c r="B2975" s="74" t="s">
        <v>4281</v>
      </c>
      <c r="C2975" s="75" t="s">
        <v>4282</v>
      </c>
      <c r="D2975" s="76">
        <v>209000</v>
      </c>
      <c r="E2975" s="77">
        <v>268000</v>
      </c>
    </row>
    <row r="2976" spans="1:5" x14ac:dyDescent="0.25">
      <c r="A2976" s="73" t="s">
        <v>4155</v>
      </c>
      <c r="B2976" s="74" t="s">
        <v>4283</v>
      </c>
      <c r="C2976" s="75" t="s">
        <v>4282</v>
      </c>
      <c r="D2976" s="76">
        <v>176000</v>
      </c>
      <c r="E2976" s="77">
        <v>225000</v>
      </c>
    </row>
    <row r="2977" spans="1:5" x14ac:dyDescent="0.25">
      <c r="A2977" s="73" t="s">
        <v>4155</v>
      </c>
      <c r="B2977" s="74" t="s">
        <v>4284</v>
      </c>
      <c r="C2977" s="75" t="s">
        <v>4282</v>
      </c>
      <c r="D2977" s="76">
        <v>181000</v>
      </c>
      <c r="E2977" s="77">
        <v>231000</v>
      </c>
    </row>
    <row r="2978" spans="1:5" x14ac:dyDescent="0.25">
      <c r="A2978" s="73" t="s">
        <v>4155</v>
      </c>
      <c r="B2978" s="74" t="s">
        <v>61</v>
      </c>
      <c r="C2978" s="75" t="s">
        <v>4285</v>
      </c>
      <c r="D2978" s="76">
        <v>152000</v>
      </c>
      <c r="E2978" s="77">
        <v>195000</v>
      </c>
    </row>
    <row r="2979" spans="1:5" x14ac:dyDescent="0.25">
      <c r="A2979" s="73" t="s">
        <v>4155</v>
      </c>
      <c r="B2979" s="74" t="s">
        <v>4286</v>
      </c>
      <c r="C2979" s="75" t="s">
        <v>4287</v>
      </c>
      <c r="D2979" s="76">
        <v>186000</v>
      </c>
      <c r="E2979" s="77">
        <v>238000</v>
      </c>
    </row>
    <row r="2980" spans="1:5" x14ac:dyDescent="0.25">
      <c r="A2980" s="73" t="s">
        <v>4155</v>
      </c>
      <c r="B2980" s="74" t="s">
        <v>4288</v>
      </c>
      <c r="C2980" s="75" t="s">
        <v>4289</v>
      </c>
      <c r="D2980" s="76">
        <v>152000</v>
      </c>
      <c r="E2980" s="77">
        <v>195000</v>
      </c>
    </row>
    <row r="2981" spans="1:5" x14ac:dyDescent="0.25">
      <c r="A2981" s="73" t="s">
        <v>4155</v>
      </c>
      <c r="B2981" s="74" t="s">
        <v>4290</v>
      </c>
      <c r="C2981" s="75" t="s">
        <v>4291</v>
      </c>
      <c r="D2981" s="76">
        <v>159000</v>
      </c>
      <c r="E2981" s="77">
        <v>203000</v>
      </c>
    </row>
    <row r="2982" spans="1:5" x14ac:dyDescent="0.25">
      <c r="A2982" s="73" t="s">
        <v>4155</v>
      </c>
      <c r="B2982" s="74" t="s">
        <v>4292</v>
      </c>
      <c r="C2982" s="75" t="s">
        <v>4291</v>
      </c>
      <c r="D2982" s="76">
        <v>157000</v>
      </c>
      <c r="E2982" s="77">
        <v>201000</v>
      </c>
    </row>
    <row r="2983" spans="1:5" x14ac:dyDescent="0.25">
      <c r="A2983" s="73" t="s">
        <v>4155</v>
      </c>
      <c r="B2983" s="74" t="s">
        <v>3005</v>
      </c>
      <c r="C2983" s="75" t="s">
        <v>4293</v>
      </c>
      <c r="D2983" s="76">
        <v>187000</v>
      </c>
      <c r="E2983" s="77">
        <v>240000</v>
      </c>
    </row>
    <row r="2984" spans="1:5" x14ac:dyDescent="0.25">
      <c r="A2984" s="73" t="s">
        <v>4155</v>
      </c>
      <c r="B2984" s="74" t="s">
        <v>1072</v>
      </c>
      <c r="C2984" s="75" t="s">
        <v>4294</v>
      </c>
      <c r="D2984" s="76">
        <v>152000</v>
      </c>
      <c r="E2984" s="77">
        <v>195000</v>
      </c>
    </row>
    <row r="2985" spans="1:5" x14ac:dyDescent="0.25">
      <c r="A2985" s="73" t="s">
        <v>4155</v>
      </c>
      <c r="B2985" s="74" t="s">
        <v>3391</v>
      </c>
      <c r="C2985" s="75" t="s">
        <v>4295</v>
      </c>
      <c r="D2985" s="76">
        <v>175000</v>
      </c>
      <c r="E2985" s="77">
        <v>224000</v>
      </c>
    </row>
    <row r="2986" spans="1:5" x14ac:dyDescent="0.25">
      <c r="A2986" s="73" t="s">
        <v>4155</v>
      </c>
      <c r="B2986" s="74" t="s">
        <v>3751</v>
      </c>
      <c r="C2986" s="75" t="s">
        <v>4296</v>
      </c>
      <c r="D2986" s="76">
        <v>152000</v>
      </c>
      <c r="E2986" s="77">
        <v>195000</v>
      </c>
    </row>
    <row r="2987" spans="1:5" x14ac:dyDescent="0.25">
      <c r="A2987" s="73" t="s">
        <v>4155</v>
      </c>
      <c r="B2987" s="74" t="s">
        <v>4297</v>
      </c>
      <c r="C2987" s="75" t="s">
        <v>4296</v>
      </c>
      <c r="D2987" s="76">
        <v>152000</v>
      </c>
      <c r="E2987" s="77">
        <v>195000</v>
      </c>
    </row>
    <row r="2988" spans="1:5" x14ac:dyDescent="0.25">
      <c r="A2988" s="73" t="s">
        <v>4155</v>
      </c>
      <c r="B2988" s="74" t="s">
        <v>4298</v>
      </c>
      <c r="C2988" s="75" t="s">
        <v>4299</v>
      </c>
      <c r="D2988" s="76">
        <v>152000</v>
      </c>
      <c r="E2988" s="77">
        <v>195000</v>
      </c>
    </row>
    <row r="2989" spans="1:5" x14ac:dyDescent="0.25">
      <c r="A2989" s="73" t="s">
        <v>4300</v>
      </c>
      <c r="B2989" s="74" t="s">
        <v>4301</v>
      </c>
      <c r="C2989" s="75" t="s">
        <v>4302</v>
      </c>
      <c r="D2989" s="76">
        <v>329000</v>
      </c>
      <c r="E2989" s="77">
        <v>421000</v>
      </c>
    </row>
    <row r="2990" spans="1:5" x14ac:dyDescent="0.25">
      <c r="A2990" s="73" t="s">
        <v>4300</v>
      </c>
      <c r="B2990" s="74" t="s">
        <v>4303</v>
      </c>
      <c r="C2990" s="75" t="s">
        <v>4304</v>
      </c>
      <c r="D2990" s="76">
        <v>285000</v>
      </c>
      <c r="E2990" s="77">
        <v>365000</v>
      </c>
    </row>
    <row r="2991" spans="1:5" x14ac:dyDescent="0.25">
      <c r="A2991" s="73" t="s">
        <v>4300</v>
      </c>
      <c r="B2991" s="74" t="s">
        <v>258</v>
      </c>
      <c r="C2991" s="75" t="s">
        <v>4305</v>
      </c>
      <c r="D2991" s="76">
        <v>223000</v>
      </c>
      <c r="E2991" s="77">
        <v>286000</v>
      </c>
    </row>
    <row r="2992" spans="1:5" x14ac:dyDescent="0.25">
      <c r="A2992" s="73" t="s">
        <v>4300</v>
      </c>
      <c r="B2992" s="74" t="s">
        <v>133</v>
      </c>
      <c r="C2992" s="75" t="s">
        <v>4305</v>
      </c>
      <c r="D2992" s="76">
        <v>226000</v>
      </c>
      <c r="E2992" s="77">
        <v>289000</v>
      </c>
    </row>
    <row r="2993" spans="1:5" x14ac:dyDescent="0.25">
      <c r="A2993" s="73" t="s">
        <v>4300</v>
      </c>
      <c r="B2993" s="74" t="s">
        <v>4306</v>
      </c>
      <c r="C2993" s="75" t="s">
        <v>977</v>
      </c>
      <c r="D2993" s="76">
        <v>190000</v>
      </c>
      <c r="E2993" s="77">
        <v>243000</v>
      </c>
    </row>
    <row r="2994" spans="1:5" x14ac:dyDescent="0.25">
      <c r="A2994" s="73" t="s">
        <v>4300</v>
      </c>
      <c r="B2994" s="74" t="s">
        <v>4307</v>
      </c>
      <c r="C2994" s="75" t="s">
        <v>4308</v>
      </c>
      <c r="D2994" s="76">
        <v>219000</v>
      </c>
      <c r="E2994" s="77">
        <v>280000</v>
      </c>
    </row>
    <row r="2995" spans="1:5" x14ac:dyDescent="0.25">
      <c r="A2995" s="73" t="s">
        <v>4300</v>
      </c>
      <c r="B2995" s="74" t="s">
        <v>4309</v>
      </c>
      <c r="C2995" s="75" t="s">
        <v>4310</v>
      </c>
      <c r="D2995" s="76">
        <v>283000</v>
      </c>
      <c r="E2995" s="77">
        <v>362000</v>
      </c>
    </row>
    <row r="2996" spans="1:5" x14ac:dyDescent="0.25">
      <c r="A2996" s="73" t="s">
        <v>4300</v>
      </c>
      <c r="B2996" s="74" t="s">
        <v>2671</v>
      </c>
      <c r="C2996" s="75" t="s">
        <v>4311</v>
      </c>
      <c r="D2996" s="76">
        <v>261000</v>
      </c>
      <c r="E2996" s="77">
        <v>334000</v>
      </c>
    </row>
    <row r="2997" spans="1:5" x14ac:dyDescent="0.25">
      <c r="A2997" s="73" t="s">
        <v>4300</v>
      </c>
      <c r="B2997" s="74" t="s">
        <v>300</v>
      </c>
      <c r="C2997" s="75" t="s">
        <v>3328</v>
      </c>
      <c r="D2997" s="76">
        <v>341000</v>
      </c>
      <c r="E2997" s="77">
        <v>437000</v>
      </c>
    </row>
    <row r="2998" spans="1:5" x14ac:dyDescent="0.25">
      <c r="A2998" s="73" t="s">
        <v>4300</v>
      </c>
      <c r="B2998" s="74" t="s">
        <v>4312</v>
      </c>
      <c r="C2998" s="75" t="s">
        <v>3328</v>
      </c>
      <c r="D2998" s="76">
        <v>341000</v>
      </c>
      <c r="E2998" s="77">
        <v>437000</v>
      </c>
    </row>
    <row r="2999" spans="1:5" x14ac:dyDescent="0.25">
      <c r="A2999" s="73" t="s">
        <v>4300</v>
      </c>
      <c r="B2999" s="74" t="s">
        <v>3947</v>
      </c>
      <c r="C2999" s="75" t="s">
        <v>4313</v>
      </c>
      <c r="D2999" s="76">
        <v>413000</v>
      </c>
      <c r="E2999" s="77">
        <v>529000</v>
      </c>
    </row>
    <row r="3000" spans="1:5" x14ac:dyDescent="0.25">
      <c r="A3000" s="73" t="s">
        <v>4300</v>
      </c>
      <c r="B3000" s="74" t="s">
        <v>4314</v>
      </c>
      <c r="C3000" s="75" t="s">
        <v>4313</v>
      </c>
      <c r="D3000" s="76">
        <v>402000</v>
      </c>
      <c r="E3000" s="77">
        <v>514000</v>
      </c>
    </row>
    <row r="3001" spans="1:5" x14ac:dyDescent="0.25">
      <c r="A3001" s="73" t="s">
        <v>4300</v>
      </c>
      <c r="B3001" s="74" t="s">
        <v>890</v>
      </c>
      <c r="C3001" s="75" t="s">
        <v>4315</v>
      </c>
      <c r="D3001" s="76">
        <v>285000</v>
      </c>
      <c r="E3001" s="77">
        <v>365000</v>
      </c>
    </row>
    <row r="3002" spans="1:5" x14ac:dyDescent="0.25">
      <c r="A3002" s="73" t="s">
        <v>4300</v>
      </c>
      <c r="B3002" s="74" t="s">
        <v>4316</v>
      </c>
      <c r="C3002" s="75" t="s">
        <v>4317</v>
      </c>
      <c r="D3002" s="76">
        <v>195000</v>
      </c>
      <c r="E3002" s="77">
        <v>249000</v>
      </c>
    </row>
    <row r="3003" spans="1:5" x14ac:dyDescent="0.25">
      <c r="A3003" s="73" t="s">
        <v>4300</v>
      </c>
      <c r="B3003" s="74" t="s">
        <v>4318</v>
      </c>
      <c r="C3003" s="75" t="s">
        <v>4319</v>
      </c>
      <c r="D3003" s="76">
        <v>194000</v>
      </c>
      <c r="E3003" s="77">
        <v>248000</v>
      </c>
    </row>
    <row r="3004" spans="1:5" x14ac:dyDescent="0.25">
      <c r="A3004" s="73" t="s">
        <v>4300</v>
      </c>
      <c r="B3004" s="74" t="s">
        <v>1573</v>
      </c>
      <c r="C3004" s="75" t="s">
        <v>4320</v>
      </c>
      <c r="D3004" s="76">
        <v>212000</v>
      </c>
      <c r="E3004" s="77">
        <v>271000</v>
      </c>
    </row>
    <row r="3005" spans="1:5" x14ac:dyDescent="0.25">
      <c r="A3005" s="73" t="s">
        <v>4300</v>
      </c>
      <c r="B3005" s="74" t="s">
        <v>304</v>
      </c>
      <c r="C3005" s="75" t="s">
        <v>4321</v>
      </c>
      <c r="D3005" s="76">
        <v>160000</v>
      </c>
      <c r="E3005" s="77">
        <v>204000</v>
      </c>
    </row>
    <row r="3006" spans="1:5" x14ac:dyDescent="0.25">
      <c r="A3006" s="73" t="s">
        <v>4300</v>
      </c>
      <c r="B3006" s="74" t="s">
        <v>4322</v>
      </c>
      <c r="C3006" s="75" t="s">
        <v>4323</v>
      </c>
      <c r="D3006" s="76">
        <v>218000</v>
      </c>
      <c r="E3006" s="77">
        <v>278000</v>
      </c>
    </row>
    <row r="3007" spans="1:5" x14ac:dyDescent="0.25">
      <c r="A3007" s="73" t="s">
        <v>4300</v>
      </c>
      <c r="B3007" s="74" t="s">
        <v>4324</v>
      </c>
      <c r="C3007" s="75" t="s">
        <v>4325</v>
      </c>
      <c r="D3007" s="76">
        <v>278000</v>
      </c>
      <c r="E3007" s="77">
        <v>356000</v>
      </c>
    </row>
    <row r="3008" spans="1:5" x14ac:dyDescent="0.25">
      <c r="A3008" s="73" t="s">
        <v>4300</v>
      </c>
      <c r="B3008" s="74" t="s">
        <v>502</v>
      </c>
      <c r="C3008" s="75" t="s">
        <v>4325</v>
      </c>
      <c r="D3008" s="76">
        <v>273000</v>
      </c>
      <c r="E3008" s="77">
        <v>349000</v>
      </c>
    </row>
    <row r="3009" spans="1:5" x14ac:dyDescent="0.25">
      <c r="A3009" s="73" t="s">
        <v>4300</v>
      </c>
      <c r="B3009" s="74" t="s">
        <v>4326</v>
      </c>
      <c r="C3009" s="75" t="s">
        <v>4327</v>
      </c>
      <c r="D3009" s="76">
        <v>199000</v>
      </c>
      <c r="E3009" s="77">
        <v>254000</v>
      </c>
    </row>
    <row r="3010" spans="1:5" x14ac:dyDescent="0.25">
      <c r="A3010" s="73" t="s">
        <v>4300</v>
      </c>
      <c r="B3010" s="74" t="s">
        <v>496</v>
      </c>
      <c r="C3010" s="75" t="s">
        <v>4328</v>
      </c>
      <c r="D3010" s="76">
        <v>152000</v>
      </c>
      <c r="E3010" s="77">
        <v>195000</v>
      </c>
    </row>
    <row r="3011" spans="1:5" x14ac:dyDescent="0.25">
      <c r="A3011" s="73" t="s">
        <v>4300</v>
      </c>
      <c r="B3011" s="74" t="s">
        <v>4329</v>
      </c>
      <c r="C3011" s="75" t="s">
        <v>4330</v>
      </c>
      <c r="D3011" s="76">
        <v>247000</v>
      </c>
      <c r="E3011" s="77">
        <v>316000</v>
      </c>
    </row>
    <row r="3012" spans="1:5" x14ac:dyDescent="0.25">
      <c r="A3012" s="73" t="s">
        <v>4300</v>
      </c>
      <c r="B3012" s="74" t="s">
        <v>4331</v>
      </c>
      <c r="C3012" s="75" t="s">
        <v>4332</v>
      </c>
      <c r="D3012" s="76">
        <v>160000</v>
      </c>
      <c r="E3012" s="77">
        <v>205000</v>
      </c>
    </row>
    <row r="3013" spans="1:5" x14ac:dyDescent="0.25">
      <c r="A3013" s="73" t="s">
        <v>4300</v>
      </c>
      <c r="B3013" s="74" t="s">
        <v>542</v>
      </c>
      <c r="C3013" s="75" t="s">
        <v>4333</v>
      </c>
      <c r="D3013" s="76">
        <v>152000</v>
      </c>
      <c r="E3013" s="77">
        <v>195000</v>
      </c>
    </row>
    <row r="3014" spans="1:5" x14ac:dyDescent="0.25">
      <c r="A3014" s="73" t="s">
        <v>4300</v>
      </c>
      <c r="B3014" s="74" t="s">
        <v>274</v>
      </c>
      <c r="C3014" s="75" t="s">
        <v>4334</v>
      </c>
      <c r="D3014" s="76">
        <v>191000</v>
      </c>
      <c r="E3014" s="77">
        <v>244000</v>
      </c>
    </row>
    <row r="3015" spans="1:5" x14ac:dyDescent="0.25">
      <c r="A3015" s="73" t="s">
        <v>4300</v>
      </c>
      <c r="B3015" s="74" t="s">
        <v>4335</v>
      </c>
      <c r="C3015" s="75" t="s">
        <v>4336</v>
      </c>
      <c r="D3015" s="76">
        <v>185000</v>
      </c>
      <c r="E3015" s="77">
        <v>237000</v>
      </c>
    </row>
    <row r="3016" spans="1:5" x14ac:dyDescent="0.25">
      <c r="A3016" s="73" t="s">
        <v>4300</v>
      </c>
      <c r="B3016" s="74" t="s">
        <v>4337</v>
      </c>
      <c r="C3016" s="75" t="s">
        <v>4338</v>
      </c>
      <c r="D3016" s="76">
        <v>311000</v>
      </c>
      <c r="E3016" s="77">
        <v>398000</v>
      </c>
    </row>
    <row r="3017" spans="1:5" x14ac:dyDescent="0.25">
      <c r="A3017" s="73" t="s">
        <v>4300</v>
      </c>
      <c r="B3017" s="74" t="s">
        <v>54</v>
      </c>
      <c r="C3017" s="75" t="s">
        <v>4339</v>
      </c>
      <c r="D3017" s="76">
        <v>281000</v>
      </c>
      <c r="E3017" s="77">
        <v>360000</v>
      </c>
    </row>
    <row r="3018" spans="1:5" x14ac:dyDescent="0.25">
      <c r="A3018" s="73" t="s">
        <v>4300</v>
      </c>
      <c r="B3018" s="74" t="s">
        <v>4340</v>
      </c>
      <c r="C3018" s="75" t="s">
        <v>4341</v>
      </c>
      <c r="D3018" s="76">
        <v>249000</v>
      </c>
      <c r="E3018" s="77">
        <v>319000</v>
      </c>
    </row>
    <row r="3019" spans="1:5" x14ac:dyDescent="0.25">
      <c r="A3019" s="73" t="s">
        <v>4300</v>
      </c>
      <c r="B3019" s="74" t="s">
        <v>4342</v>
      </c>
      <c r="C3019" s="75" t="s">
        <v>4343</v>
      </c>
      <c r="D3019" s="76">
        <v>235000</v>
      </c>
      <c r="E3019" s="77">
        <v>301000</v>
      </c>
    </row>
    <row r="3020" spans="1:5" x14ac:dyDescent="0.25">
      <c r="A3020" s="73" t="s">
        <v>4300</v>
      </c>
      <c r="B3020" s="74" t="s">
        <v>1016</v>
      </c>
      <c r="C3020" s="75" t="s">
        <v>4344</v>
      </c>
      <c r="D3020" s="76">
        <v>205000</v>
      </c>
      <c r="E3020" s="77">
        <v>262000</v>
      </c>
    </row>
    <row r="3021" spans="1:5" x14ac:dyDescent="0.25">
      <c r="A3021" s="73" t="s">
        <v>4300</v>
      </c>
      <c r="B3021" s="74" t="s">
        <v>280</v>
      </c>
      <c r="C3021" s="75" t="s">
        <v>4345</v>
      </c>
      <c r="D3021" s="76">
        <v>152000</v>
      </c>
      <c r="E3021" s="77">
        <v>195000</v>
      </c>
    </row>
    <row r="3022" spans="1:5" x14ac:dyDescent="0.25">
      <c r="A3022" s="73" t="s">
        <v>4300</v>
      </c>
      <c r="B3022" s="74" t="s">
        <v>1140</v>
      </c>
      <c r="C3022" s="75" t="s">
        <v>4346</v>
      </c>
      <c r="D3022" s="76">
        <v>214000</v>
      </c>
      <c r="E3022" s="77">
        <v>274000</v>
      </c>
    </row>
    <row r="3023" spans="1:5" x14ac:dyDescent="0.25">
      <c r="A3023" s="73" t="s">
        <v>4300</v>
      </c>
      <c r="B3023" s="74" t="s">
        <v>4347</v>
      </c>
      <c r="C3023" s="75" t="s">
        <v>4348</v>
      </c>
      <c r="D3023" s="76">
        <v>181000</v>
      </c>
      <c r="E3023" s="77">
        <v>231000</v>
      </c>
    </row>
    <row r="3024" spans="1:5" x14ac:dyDescent="0.25">
      <c r="A3024" s="73" t="s">
        <v>4300</v>
      </c>
      <c r="B3024" s="74" t="s">
        <v>4349</v>
      </c>
      <c r="C3024" s="75" t="s">
        <v>4350</v>
      </c>
      <c r="D3024" s="76">
        <v>155000</v>
      </c>
      <c r="E3024" s="77">
        <v>198000</v>
      </c>
    </row>
    <row r="3025" spans="1:5" x14ac:dyDescent="0.25">
      <c r="A3025" s="73" t="s">
        <v>4300</v>
      </c>
      <c r="B3025" s="74" t="s">
        <v>590</v>
      </c>
      <c r="C3025" s="75" t="s">
        <v>4351</v>
      </c>
      <c r="D3025" s="76">
        <v>359000</v>
      </c>
      <c r="E3025" s="77">
        <v>459000</v>
      </c>
    </row>
    <row r="3026" spans="1:5" x14ac:dyDescent="0.25">
      <c r="A3026" s="73" t="s">
        <v>4300</v>
      </c>
      <c r="B3026" s="74" t="s">
        <v>4352</v>
      </c>
      <c r="C3026" s="75" t="s">
        <v>4353</v>
      </c>
      <c r="D3026" s="76">
        <v>204000</v>
      </c>
      <c r="E3026" s="77">
        <v>261000</v>
      </c>
    </row>
    <row r="3027" spans="1:5" x14ac:dyDescent="0.25">
      <c r="A3027" s="73" t="s">
        <v>4300</v>
      </c>
      <c r="B3027" s="74" t="s">
        <v>4354</v>
      </c>
      <c r="C3027" s="75" t="s">
        <v>4355</v>
      </c>
      <c r="D3027" s="76">
        <v>228000</v>
      </c>
      <c r="E3027" s="77">
        <v>292000</v>
      </c>
    </row>
    <row r="3028" spans="1:5" x14ac:dyDescent="0.25">
      <c r="A3028" s="73" t="s">
        <v>4356</v>
      </c>
      <c r="B3028" s="74" t="s">
        <v>131</v>
      </c>
      <c r="C3028" s="75" t="s">
        <v>4357</v>
      </c>
      <c r="D3028" s="76">
        <v>128000</v>
      </c>
      <c r="E3028" s="77">
        <v>164000</v>
      </c>
    </row>
    <row r="3029" spans="1:5" x14ac:dyDescent="0.25">
      <c r="A3029" s="73" t="s">
        <v>4356</v>
      </c>
      <c r="B3029" s="74" t="s">
        <v>4358</v>
      </c>
      <c r="C3029" s="75" t="s">
        <v>4359</v>
      </c>
      <c r="D3029" s="76">
        <v>128000</v>
      </c>
      <c r="E3029" s="77">
        <v>164000</v>
      </c>
    </row>
    <row r="3030" spans="1:5" x14ac:dyDescent="0.25">
      <c r="A3030" s="73" t="s">
        <v>4356</v>
      </c>
      <c r="B3030" s="74" t="s">
        <v>107</v>
      </c>
      <c r="C3030" s="75" t="s">
        <v>4360</v>
      </c>
      <c r="D3030" s="76">
        <v>128000</v>
      </c>
      <c r="E3030" s="77">
        <v>164000</v>
      </c>
    </row>
    <row r="3031" spans="1:5" x14ac:dyDescent="0.25">
      <c r="A3031" s="73" t="s">
        <v>4356</v>
      </c>
      <c r="B3031" s="74" t="s">
        <v>4361</v>
      </c>
      <c r="C3031" s="75" t="s">
        <v>4360</v>
      </c>
      <c r="D3031" s="76">
        <v>128000</v>
      </c>
      <c r="E3031" s="77">
        <v>164000</v>
      </c>
    </row>
    <row r="3032" spans="1:5" x14ac:dyDescent="0.25">
      <c r="A3032" s="73" t="s">
        <v>4356</v>
      </c>
      <c r="B3032" s="74" t="s">
        <v>291</v>
      </c>
      <c r="C3032" s="75" t="s">
        <v>4362</v>
      </c>
      <c r="D3032" s="76">
        <v>128000</v>
      </c>
      <c r="E3032" s="77">
        <v>164000</v>
      </c>
    </row>
    <row r="3033" spans="1:5" x14ac:dyDescent="0.25">
      <c r="A3033" s="73" t="s">
        <v>4356</v>
      </c>
      <c r="B3033" s="74" t="s">
        <v>564</v>
      </c>
      <c r="C3033" s="75" t="s">
        <v>1888</v>
      </c>
      <c r="D3033" s="76">
        <v>128000</v>
      </c>
      <c r="E3033" s="77">
        <v>164000</v>
      </c>
    </row>
    <row r="3034" spans="1:5" x14ac:dyDescent="0.25">
      <c r="A3034" s="73" t="s">
        <v>4356</v>
      </c>
      <c r="B3034" s="74" t="s">
        <v>3459</v>
      </c>
      <c r="C3034" s="75" t="s">
        <v>4363</v>
      </c>
      <c r="D3034" s="76">
        <v>171000</v>
      </c>
      <c r="E3034" s="77">
        <v>219000</v>
      </c>
    </row>
    <row r="3035" spans="1:5" x14ac:dyDescent="0.25">
      <c r="A3035" s="73" t="s">
        <v>4356</v>
      </c>
      <c r="B3035" s="74" t="s">
        <v>4364</v>
      </c>
      <c r="C3035" s="75" t="s">
        <v>1603</v>
      </c>
      <c r="D3035" s="76">
        <v>128000</v>
      </c>
      <c r="E3035" s="77">
        <v>164000</v>
      </c>
    </row>
    <row r="3036" spans="1:5" x14ac:dyDescent="0.25">
      <c r="A3036" s="73" t="s">
        <v>4356</v>
      </c>
      <c r="B3036" s="74" t="s">
        <v>940</v>
      </c>
      <c r="C3036" s="75" t="s">
        <v>1603</v>
      </c>
      <c r="D3036" s="76">
        <v>128000</v>
      </c>
      <c r="E3036" s="77">
        <v>164000</v>
      </c>
    </row>
    <row r="3037" spans="1:5" x14ac:dyDescent="0.25">
      <c r="A3037" s="73" t="s">
        <v>4356</v>
      </c>
      <c r="B3037" s="74" t="s">
        <v>280</v>
      </c>
      <c r="C3037" s="75" t="s">
        <v>4365</v>
      </c>
      <c r="D3037" s="76">
        <v>128000</v>
      </c>
      <c r="E3037" s="77">
        <v>164000</v>
      </c>
    </row>
    <row r="3038" spans="1:5" x14ac:dyDescent="0.25">
      <c r="A3038" s="73" t="s">
        <v>4356</v>
      </c>
      <c r="B3038" s="74" t="s">
        <v>725</v>
      </c>
      <c r="C3038" s="75" t="s">
        <v>4366</v>
      </c>
      <c r="D3038" s="76">
        <v>171000</v>
      </c>
      <c r="E3038" s="77">
        <v>219000</v>
      </c>
    </row>
    <row r="3039" spans="1:5" x14ac:dyDescent="0.25">
      <c r="A3039" s="73" t="s">
        <v>4356</v>
      </c>
      <c r="B3039" s="74" t="s">
        <v>4367</v>
      </c>
      <c r="C3039" s="75" t="s">
        <v>4368</v>
      </c>
      <c r="D3039" s="76">
        <v>185000</v>
      </c>
      <c r="E3039" s="77">
        <v>237000</v>
      </c>
    </row>
    <row r="3040" spans="1:5" x14ac:dyDescent="0.25">
      <c r="A3040" s="73" t="s">
        <v>4356</v>
      </c>
      <c r="B3040" s="74" t="s">
        <v>4369</v>
      </c>
      <c r="C3040" s="75" t="s">
        <v>4368</v>
      </c>
      <c r="D3040" s="76">
        <v>179000</v>
      </c>
      <c r="E3040" s="77">
        <v>229000</v>
      </c>
    </row>
    <row r="3041" spans="1:5" x14ac:dyDescent="0.25">
      <c r="A3041" s="73" t="s">
        <v>4356</v>
      </c>
      <c r="B3041" s="74" t="s">
        <v>4370</v>
      </c>
      <c r="C3041" s="75" t="s">
        <v>4371</v>
      </c>
      <c r="D3041" s="76">
        <v>128000</v>
      </c>
      <c r="E3041" s="77">
        <v>164000</v>
      </c>
    </row>
    <row r="3042" spans="1:5" x14ac:dyDescent="0.25">
      <c r="A3042" s="73" t="s">
        <v>4356</v>
      </c>
      <c r="B3042" s="74" t="s">
        <v>3129</v>
      </c>
      <c r="C3042" s="75" t="s">
        <v>4371</v>
      </c>
      <c r="D3042" s="76">
        <v>128000</v>
      </c>
      <c r="E3042" s="77">
        <v>164000</v>
      </c>
    </row>
    <row r="3043" spans="1:5" x14ac:dyDescent="0.25">
      <c r="A3043" s="73" t="s">
        <v>4356</v>
      </c>
      <c r="B3043" s="74" t="s">
        <v>54</v>
      </c>
      <c r="C3043" s="75" t="s">
        <v>4372</v>
      </c>
      <c r="D3043" s="76">
        <v>215000</v>
      </c>
      <c r="E3043" s="77">
        <v>275000</v>
      </c>
    </row>
    <row r="3044" spans="1:5" x14ac:dyDescent="0.25">
      <c r="A3044" s="73" t="s">
        <v>4356</v>
      </c>
      <c r="B3044" s="74" t="s">
        <v>4373</v>
      </c>
      <c r="C3044" s="75" t="s">
        <v>3130</v>
      </c>
      <c r="D3044" s="76">
        <v>128000</v>
      </c>
      <c r="E3044" s="77">
        <v>164000</v>
      </c>
    </row>
    <row r="3045" spans="1:5" x14ac:dyDescent="0.25">
      <c r="A3045" s="73" t="s">
        <v>4356</v>
      </c>
      <c r="B3045" s="74" t="s">
        <v>868</v>
      </c>
      <c r="C3045" s="75" t="s">
        <v>3130</v>
      </c>
      <c r="D3045" s="76">
        <v>128000</v>
      </c>
      <c r="E3045" s="77">
        <v>164000</v>
      </c>
    </row>
    <row r="3046" spans="1:5" x14ac:dyDescent="0.25">
      <c r="A3046" s="73" t="s">
        <v>4356</v>
      </c>
      <c r="B3046" s="74" t="s">
        <v>147</v>
      </c>
      <c r="C3046" s="75" t="s">
        <v>3132</v>
      </c>
      <c r="D3046" s="76">
        <v>128000</v>
      </c>
      <c r="E3046" s="77">
        <v>164000</v>
      </c>
    </row>
    <row r="3047" spans="1:5" x14ac:dyDescent="0.25">
      <c r="A3047" s="73" t="s">
        <v>4356</v>
      </c>
      <c r="B3047" s="74" t="s">
        <v>1183</v>
      </c>
      <c r="C3047" s="75" t="s">
        <v>3132</v>
      </c>
      <c r="D3047" s="76">
        <v>129000</v>
      </c>
      <c r="E3047" s="77">
        <v>166000</v>
      </c>
    </row>
    <row r="3048" spans="1:5" x14ac:dyDescent="0.25">
      <c r="A3048" s="73" t="s">
        <v>4356</v>
      </c>
      <c r="B3048" s="74" t="s">
        <v>1928</v>
      </c>
      <c r="C3048" s="75" t="s">
        <v>4229</v>
      </c>
      <c r="D3048" s="76">
        <v>219000</v>
      </c>
      <c r="E3048" s="77">
        <v>280000</v>
      </c>
    </row>
    <row r="3049" spans="1:5" x14ac:dyDescent="0.25">
      <c r="A3049" s="73" t="s">
        <v>4356</v>
      </c>
      <c r="B3049" s="74" t="s">
        <v>93</v>
      </c>
      <c r="C3049" s="75" t="s">
        <v>4374</v>
      </c>
      <c r="D3049" s="76">
        <v>128000</v>
      </c>
      <c r="E3049" s="77">
        <v>164000</v>
      </c>
    </row>
    <row r="3050" spans="1:5" x14ac:dyDescent="0.25">
      <c r="A3050" s="73" t="s">
        <v>4356</v>
      </c>
      <c r="B3050" s="74" t="s">
        <v>4375</v>
      </c>
      <c r="C3050" s="75" t="s">
        <v>4376</v>
      </c>
      <c r="D3050" s="76">
        <v>128000</v>
      </c>
      <c r="E3050" s="77">
        <v>164000</v>
      </c>
    </row>
    <row r="3051" spans="1:5" x14ac:dyDescent="0.25">
      <c r="A3051" s="73" t="s">
        <v>4356</v>
      </c>
      <c r="B3051" s="74" t="s">
        <v>47</v>
      </c>
      <c r="C3051" s="75" t="s">
        <v>4377</v>
      </c>
      <c r="D3051" s="76">
        <v>128000</v>
      </c>
      <c r="E3051" s="77">
        <v>164000</v>
      </c>
    </row>
    <row r="3052" spans="1:5" x14ac:dyDescent="0.25">
      <c r="A3052" s="73" t="s">
        <v>4356</v>
      </c>
      <c r="B3052" s="74" t="s">
        <v>4378</v>
      </c>
      <c r="C3052" s="75" t="s">
        <v>4379</v>
      </c>
      <c r="D3052" s="76">
        <v>132000</v>
      </c>
      <c r="E3052" s="77">
        <v>169000</v>
      </c>
    </row>
    <row r="3053" spans="1:5" x14ac:dyDescent="0.25">
      <c r="A3053" s="73" t="s">
        <v>4356</v>
      </c>
      <c r="B3053" s="74" t="s">
        <v>857</v>
      </c>
      <c r="C3053" s="75" t="s">
        <v>4380</v>
      </c>
      <c r="D3053" s="76">
        <v>128000</v>
      </c>
      <c r="E3053" s="77">
        <v>164000</v>
      </c>
    </row>
    <row r="3054" spans="1:5" x14ac:dyDescent="0.25">
      <c r="A3054" s="73" t="s">
        <v>4356</v>
      </c>
      <c r="B3054" s="74" t="s">
        <v>274</v>
      </c>
      <c r="C3054" s="75" t="s">
        <v>4381</v>
      </c>
      <c r="D3054" s="76">
        <v>128000</v>
      </c>
      <c r="E3054" s="77">
        <v>164000</v>
      </c>
    </row>
    <row r="3055" spans="1:5" x14ac:dyDescent="0.25">
      <c r="A3055" s="73" t="s">
        <v>4356</v>
      </c>
      <c r="B3055" s="74" t="s">
        <v>4382</v>
      </c>
      <c r="C3055" s="75" t="s">
        <v>4383</v>
      </c>
      <c r="D3055" s="76">
        <v>156000</v>
      </c>
      <c r="E3055" s="77">
        <v>199000</v>
      </c>
    </row>
    <row r="3056" spans="1:5" x14ac:dyDescent="0.25">
      <c r="A3056" s="73" t="s">
        <v>4356</v>
      </c>
      <c r="B3056" s="74" t="s">
        <v>4384</v>
      </c>
      <c r="C3056" s="75" t="s">
        <v>4385</v>
      </c>
      <c r="D3056" s="76">
        <v>152000</v>
      </c>
      <c r="E3056" s="77">
        <v>194000</v>
      </c>
    </row>
    <row r="3057" spans="1:5" x14ac:dyDescent="0.25">
      <c r="A3057" s="73" t="s">
        <v>4356</v>
      </c>
      <c r="B3057" s="74" t="s">
        <v>1206</v>
      </c>
      <c r="C3057" s="75" t="s">
        <v>4386</v>
      </c>
      <c r="D3057" s="76">
        <v>152000</v>
      </c>
      <c r="E3057" s="77">
        <v>195000</v>
      </c>
    </row>
    <row r="3058" spans="1:5" x14ac:dyDescent="0.25">
      <c r="A3058" s="73" t="s">
        <v>4356</v>
      </c>
      <c r="B3058" s="74" t="s">
        <v>137</v>
      </c>
      <c r="C3058" s="75" t="s">
        <v>4387</v>
      </c>
      <c r="D3058" s="76">
        <v>129000</v>
      </c>
      <c r="E3058" s="77">
        <v>165000</v>
      </c>
    </row>
    <row r="3059" spans="1:5" x14ac:dyDescent="0.25">
      <c r="A3059" s="73" t="s">
        <v>4356</v>
      </c>
      <c r="B3059" s="74" t="s">
        <v>1016</v>
      </c>
      <c r="C3059" s="75" t="s">
        <v>4388</v>
      </c>
      <c r="D3059" s="76">
        <v>128000</v>
      </c>
      <c r="E3059" s="77">
        <v>164000</v>
      </c>
    </row>
    <row r="3060" spans="1:5" x14ac:dyDescent="0.25">
      <c r="A3060" s="73" t="s">
        <v>4356</v>
      </c>
      <c r="B3060" s="74" t="s">
        <v>336</v>
      </c>
      <c r="C3060" s="75" t="s">
        <v>4389</v>
      </c>
      <c r="D3060" s="76">
        <v>128000</v>
      </c>
      <c r="E3060" s="77">
        <v>164000</v>
      </c>
    </row>
    <row r="3061" spans="1:5" x14ac:dyDescent="0.25">
      <c r="A3061" s="73" t="s">
        <v>4356</v>
      </c>
      <c r="B3061" s="74" t="s">
        <v>2980</v>
      </c>
      <c r="C3061" s="75" t="s">
        <v>4390</v>
      </c>
      <c r="D3061" s="76">
        <v>128000</v>
      </c>
      <c r="E3061" s="77">
        <v>164000</v>
      </c>
    </row>
    <row r="3062" spans="1:5" x14ac:dyDescent="0.25">
      <c r="A3062" s="73" t="s">
        <v>4356</v>
      </c>
      <c r="B3062" s="74" t="s">
        <v>145</v>
      </c>
      <c r="C3062" s="75" t="s">
        <v>4391</v>
      </c>
      <c r="D3062" s="76">
        <v>134000</v>
      </c>
      <c r="E3062" s="77">
        <v>171000</v>
      </c>
    </row>
    <row r="3063" spans="1:5" x14ac:dyDescent="0.25">
      <c r="A3063" s="73" t="s">
        <v>4356</v>
      </c>
      <c r="B3063" s="74" t="s">
        <v>1140</v>
      </c>
      <c r="C3063" s="75" t="s">
        <v>4392</v>
      </c>
      <c r="D3063" s="76">
        <v>128000</v>
      </c>
      <c r="E3063" s="77">
        <v>164000</v>
      </c>
    </row>
    <row r="3064" spans="1:5" x14ac:dyDescent="0.25">
      <c r="A3064" s="73" t="s">
        <v>4356</v>
      </c>
      <c r="B3064" s="74" t="s">
        <v>1064</v>
      </c>
      <c r="C3064" s="75" t="s">
        <v>4393</v>
      </c>
      <c r="D3064" s="76">
        <v>128000</v>
      </c>
      <c r="E3064" s="77">
        <v>164000</v>
      </c>
    </row>
    <row r="3065" spans="1:5" x14ac:dyDescent="0.25">
      <c r="A3065" s="73" t="s">
        <v>4356</v>
      </c>
      <c r="B3065" s="74" t="s">
        <v>4394</v>
      </c>
      <c r="C3065" s="75" t="s">
        <v>4395</v>
      </c>
      <c r="D3065" s="76">
        <v>128000</v>
      </c>
      <c r="E3065" s="77">
        <v>164000</v>
      </c>
    </row>
    <row r="3066" spans="1:5" x14ac:dyDescent="0.25">
      <c r="A3066" s="73" t="s">
        <v>4356</v>
      </c>
      <c r="B3066" s="74" t="s">
        <v>149</v>
      </c>
      <c r="C3066" s="75" t="s">
        <v>4396</v>
      </c>
      <c r="D3066" s="76">
        <v>128000</v>
      </c>
      <c r="E3066" s="77">
        <v>164000</v>
      </c>
    </row>
    <row r="3067" spans="1:5" x14ac:dyDescent="0.25">
      <c r="A3067" s="73" t="s">
        <v>4356</v>
      </c>
      <c r="B3067" s="74" t="s">
        <v>67</v>
      </c>
      <c r="C3067" s="75" t="s">
        <v>4397</v>
      </c>
      <c r="D3067" s="76">
        <v>157000</v>
      </c>
      <c r="E3067" s="77">
        <v>201000</v>
      </c>
    </row>
    <row r="3068" spans="1:5" x14ac:dyDescent="0.25">
      <c r="A3068" s="73" t="s">
        <v>4356</v>
      </c>
      <c r="B3068" s="74" t="s">
        <v>1709</v>
      </c>
      <c r="C3068" s="75" t="s">
        <v>4398</v>
      </c>
      <c r="D3068" s="76">
        <v>128000</v>
      </c>
      <c r="E3068" s="77">
        <v>164000</v>
      </c>
    </row>
    <row r="3069" spans="1:5" x14ac:dyDescent="0.25">
      <c r="A3069" s="73" t="s">
        <v>4356</v>
      </c>
      <c r="B3069" s="74" t="s">
        <v>1595</v>
      </c>
      <c r="C3069" s="75" t="s">
        <v>4399</v>
      </c>
      <c r="D3069" s="76">
        <v>145000</v>
      </c>
      <c r="E3069" s="77">
        <v>186000</v>
      </c>
    </row>
    <row r="3070" spans="1:5" x14ac:dyDescent="0.25">
      <c r="A3070" s="73" t="s">
        <v>4356</v>
      </c>
      <c r="B3070" s="74" t="s">
        <v>4400</v>
      </c>
      <c r="C3070" s="75" t="s">
        <v>4401</v>
      </c>
      <c r="D3070" s="76">
        <v>128000</v>
      </c>
      <c r="E3070" s="77">
        <v>164000</v>
      </c>
    </row>
    <row r="3071" spans="1:5" x14ac:dyDescent="0.25">
      <c r="A3071" s="73" t="s">
        <v>4356</v>
      </c>
      <c r="B3071" s="74" t="s">
        <v>1399</v>
      </c>
      <c r="C3071" s="75" t="s">
        <v>4402</v>
      </c>
      <c r="D3071" s="76">
        <v>128000</v>
      </c>
      <c r="E3071" s="77">
        <v>164000</v>
      </c>
    </row>
    <row r="3072" spans="1:5" x14ac:dyDescent="0.25">
      <c r="A3072" s="73" t="s">
        <v>4356</v>
      </c>
      <c r="B3072" s="74" t="s">
        <v>155</v>
      </c>
      <c r="C3072" s="75" t="s">
        <v>4403</v>
      </c>
      <c r="D3072" s="76">
        <v>128000</v>
      </c>
      <c r="E3072" s="77">
        <v>164000</v>
      </c>
    </row>
    <row r="3073" spans="1:5" x14ac:dyDescent="0.25">
      <c r="A3073" s="73" t="s">
        <v>4356</v>
      </c>
      <c r="B3073" s="74" t="s">
        <v>4404</v>
      </c>
      <c r="C3073" s="75" t="s">
        <v>4405</v>
      </c>
      <c r="D3073" s="76">
        <v>128000</v>
      </c>
      <c r="E3073" s="77">
        <v>164000</v>
      </c>
    </row>
    <row r="3074" spans="1:5" x14ac:dyDescent="0.25">
      <c r="A3074" s="73" t="s">
        <v>4356</v>
      </c>
      <c r="B3074" s="74" t="s">
        <v>3636</v>
      </c>
      <c r="C3074" s="75" t="s">
        <v>4406</v>
      </c>
      <c r="D3074" s="76">
        <v>138000</v>
      </c>
      <c r="E3074" s="77">
        <v>176000</v>
      </c>
    </row>
    <row r="3075" spans="1:5" x14ac:dyDescent="0.25">
      <c r="A3075" s="73" t="s">
        <v>4356</v>
      </c>
      <c r="B3075" s="74" t="s">
        <v>4407</v>
      </c>
      <c r="C3075" s="75" t="s">
        <v>4408</v>
      </c>
      <c r="D3075" s="76">
        <v>128000</v>
      </c>
      <c r="E3075" s="77">
        <v>164000</v>
      </c>
    </row>
    <row r="3076" spans="1:5" x14ac:dyDescent="0.25">
      <c r="A3076" s="73" t="s">
        <v>4356</v>
      </c>
      <c r="B3076" s="74" t="s">
        <v>729</v>
      </c>
      <c r="C3076" s="75" t="s">
        <v>4409</v>
      </c>
      <c r="D3076" s="76">
        <v>137000</v>
      </c>
      <c r="E3076" s="77">
        <v>175000</v>
      </c>
    </row>
    <row r="3077" spans="1:5" x14ac:dyDescent="0.25">
      <c r="A3077" s="73" t="s">
        <v>4356</v>
      </c>
      <c r="B3077" s="74" t="s">
        <v>4410</v>
      </c>
      <c r="C3077" s="75" t="s">
        <v>4411</v>
      </c>
      <c r="D3077" s="76">
        <v>133000</v>
      </c>
      <c r="E3077" s="77">
        <v>170000</v>
      </c>
    </row>
    <row r="3078" spans="1:5" x14ac:dyDescent="0.25">
      <c r="A3078" s="73" t="s">
        <v>4356</v>
      </c>
      <c r="B3078" s="74" t="s">
        <v>4061</v>
      </c>
      <c r="C3078" s="75" t="s">
        <v>4412</v>
      </c>
      <c r="D3078" s="76">
        <v>128000</v>
      </c>
      <c r="E3078" s="77">
        <v>164000</v>
      </c>
    </row>
    <row r="3079" spans="1:5" x14ac:dyDescent="0.25">
      <c r="A3079" s="73" t="s">
        <v>4356</v>
      </c>
      <c r="B3079" s="74" t="s">
        <v>3772</v>
      </c>
      <c r="C3079" s="75" t="s">
        <v>4413</v>
      </c>
      <c r="D3079" s="76">
        <v>128000</v>
      </c>
      <c r="E3079" s="77">
        <v>164000</v>
      </c>
    </row>
    <row r="3080" spans="1:5" x14ac:dyDescent="0.25">
      <c r="A3080" s="73" t="s">
        <v>4356</v>
      </c>
      <c r="B3080" s="74" t="s">
        <v>942</v>
      </c>
      <c r="C3080" s="75" t="s">
        <v>4414</v>
      </c>
      <c r="D3080" s="76">
        <v>128000</v>
      </c>
      <c r="E3080" s="77">
        <v>164000</v>
      </c>
    </row>
    <row r="3081" spans="1:5" x14ac:dyDescent="0.25">
      <c r="A3081" s="73" t="s">
        <v>4356</v>
      </c>
      <c r="B3081" s="74" t="s">
        <v>4415</v>
      </c>
      <c r="C3081" s="75" t="s">
        <v>4416</v>
      </c>
      <c r="D3081" s="76">
        <v>128000</v>
      </c>
      <c r="E3081" s="77">
        <v>164000</v>
      </c>
    </row>
    <row r="3082" spans="1:5" x14ac:dyDescent="0.25">
      <c r="A3082" s="73" t="s">
        <v>4356</v>
      </c>
      <c r="B3082" s="74" t="s">
        <v>2873</v>
      </c>
      <c r="C3082" s="75" t="s">
        <v>4417</v>
      </c>
      <c r="D3082" s="76">
        <v>128000</v>
      </c>
      <c r="E3082" s="77">
        <v>164000</v>
      </c>
    </row>
    <row r="3083" spans="1:5" x14ac:dyDescent="0.25">
      <c r="A3083" s="73" t="s">
        <v>4418</v>
      </c>
      <c r="B3083" s="74" t="s">
        <v>4419</v>
      </c>
      <c r="C3083" s="75" t="s">
        <v>4420</v>
      </c>
      <c r="D3083" s="76">
        <v>171000</v>
      </c>
      <c r="E3083" s="77">
        <v>219000</v>
      </c>
    </row>
    <row r="3084" spans="1:5" x14ac:dyDescent="0.25">
      <c r="A3084" s="73" t="s">
        <v>4418</v>
      </c>
      <c r="B3084" s="74" t="s">
        <v>4421</v>
      </c>
      <c r="C3084" s="75" t="s">
        <v>4420</v>
      </c>
      <c r="D3084" s="76">
        <v>162000</v>
      </c>
      <c r="E3084" s="77">
        <v>207000</v>
      </c>
    </row>
    <row r="3085" spans="1:5" x14ac:dyDescent="0.25">
      <c r="A3085" s="73" t="s">
        <v>4418</v>
      </c>
      <c r="B3085" s="74" t="s">
        <v>4422</v>
      </c>
      <c r="C3085" s="75" t="s">
        <v>4423</v>
      </c>
      <c r="D3085" s="76">
        <v>163000</v>
      </c>
      <c r="E3085" s="77">
        <v>208000</v>
      </c>
    </row>
    <row r="3086" spans="1:5" x14ac:dyDescent="0.25">
      <c r="A3086" s="73" t="s">
        <v>4418</v>
      </c>
      <c r="B3086" s="74" t="s">
        <v>502</v>
      </c>
      <c r="C3086" s="75" t="s">
        <v>2079</v>
      </c>
      <c r="D3086" s="76">
        <v>152000</v>
      </c>
      <c r="E3086" s="77">
        <v>195000</v>
      </c>
    </row>
    <row r="3087" spans="1:5" x14ac:dyDescent="0.25">
      <c r="A3087" s="73" t="s">
        <v>4418</v>
      </c>
      <c r="B3087" s="74" t="s">
        <v>1993</v>
      </c>
      <c r="C3087" s="75" t="s">
        <v>4424</v>
      </c>
      <c r="D3087" s="76">
        <v>165000</v>
      </c>
      <c r="E3087" s="77">
        <v>211000</v>
      </c>
    </row>
    <row r="3088" spans="1:5" x14ac:dyDescent="0.25">
      <c r="A3088" s="73" t="s">
        <v>4418</v>
      </c>
      <c r="B3088" s="74" t="s">
        <v>4425</v>
      </c>
      <c r="C3088" s="75" t="s">
        <v>4424</v>
      </c>
      <c r="D3088" s="76">
        <v>166000</v>
      </c>
      <c r="E3088" s="77">
        <v>213000</v>
      </c>
    </row>
    <row r="3089" spans="1:5" x14ac:dyDescent="0.25">
      <c r="A3089" s="73" t="s">
        <v>4418</v>
      </c>
      <c r="B3089" s="74" t="s">
        <v>4426</v>
      </c>
      <c r="C3089" s="75" t="s">
        <v>4427</v>
      </c>
      <c r="D3089" s="76">
        <v>151000</v>
      </c>
      <c r="E3089" s="77">
        <v>193000</v>
      </c>
    </row>
    <row r="3090" spans="1:5" x14ac:dyDescent="0.25">
      <c r="A3090" s="73" t="s">
        <v>4418</v>
      </c>
      <c r="B3090" s="74" t="s">
        <v>1087</v>
      </c>
      <c r="C3090" s="75" t="s">
        <v>4428</v>
      </c>
      <c r="D3090" s="76">
        <v>166000</v>
      </c>
      <c r="E3090" s="77">
        <v>213000</v>
      </c>
    </row>
    <row r="3091" spans="1:5" x14ac:dyDescent="0.25">
      <c r="A3091" s="73" t="s">
        <v>4418</v>
      </c>
      <c r="B3091" s="74" t="s">
        <v>4429</v>
      </c>
      <c r="C3091" s="75" t="s">
        <v>4428</v>
      </c>
      <c r="D3091" s="76">
        <v>163000</v>
      </c>
      <c r="E3091" s="77">
        <v>209000</v>
      </c>
    </row>
    <row r="3092" spans="1:5" x14ac:dyDescent="0.25">
      <c r="A3092" s="73" t="s">
        <v>4418</v>
      </c>
      <c r="B3092" s="74" t="s">
        <v>4430</v>
      </c>
      <c r="C3092" s="75" t="s">
        <v>4431</v>
      </c>
      <c r="D3092" s="76">
        <v>171000</v>
      </c>
      <c r="E3092" s="77">
        <v>219000</v>
      </c>
    </row>
    <row r="3093" spans="1:5" x14ac:dyDescent="0.25">
      <c r="A3093" s="73" t="s">
        <v>4418</v>
      </c>
      <c r="B3093" s="74" t="s">
        <v>2188</v>
      </c>
      <c r="C3093" s="75" t="s">
        <v>4432</v>
      </c>
      <c r="D3093" s="76">
        <v>151000</v>
      </c>
      <c r="E3093" s="77">
        <v>193000</v>
      </c>
    </row>
    <row r="3094" spans="1:5" x14ac:dyDescent="0.25">
      <c r="A3094" s="73" t="s">
        <v>4418</v>
      </c>
      <c r="B3094" s="74" t="s">
        <v>4433</v>
      </c>
      <c r="C3094" s="75" t="s">
        <v>2083</v>
      </c>
      <c r="D3094" s="76">
        <v>173000</v>
      </c>
      <c r="E3094" s="77">
        <v>221000</v>
      </c>
    </row>
    <row r="3095" spans="1:5" x14ac:dyDescent="0.25">
      <c r="A3095" s="73" t="s">
        <v>4418</v>
      </c>
      <c r="B3095" s="74" t="s">
        <v>4434</v>
      </c>
      <c r="C3095" s="75" t="s">
        <v>4435</v>
      </c>
      <c r="D3095" s="76">
        <v>258000</v>
      </c>
      <c r="E3095" s="77">
        <v>331000</v>
      </c>
    </row>
    <row r="3096" spans="1:5" x14ac:dyDescent="0.25">
      <c r="A3096" s="73" t="s">
        <v>4418</v>
      </c>
      <c r="B3096" s="74" t="s">
        <v>304</v>
      </c>
      <c r="C3096" s="75" t="s">
        <v>4436</v>
      </c>
      <c r="D3096" s="76">
        <v>184000</v>
      </c>
      <c r="E3096" s="77">
        <v>235000</v>
      </c>
    </row>
    <row r="3097" spans="1:5" x14ac:dyDescent="0.25">
      <c r="A3097" s="73" t="s">
        <v>4418</v>
      </c>
      <c r="B3097" s="74" t="s">
        <v>1658</v>
      </c>
      <c r="C3097" s="75" t="s">
        <v>4437</v>
      </c>
      <c r="D3097" s="76">
        <v>160000</v>
      </c>
      <c r="E3097" s="77">
        <v>205000</v>
      </c>
    </row>
    <row r="3098" spans="1:5" x14ac:dyDescent="0.25">
      <c r="A3098" s="73" t="s">
        <v>4418</v>
      </c>
      <c r="B3098" s="74" t="s">
        <v>1365</v>
      </c>
      <c r="C3098" s="75" t="s">
        <v>4438</v>
      </c>
      <c r="D3098" s="76">
        <v>155000</v>
      </c>
      <c r="E3098" s="77">
        <v>198000</v>
      </c>
    </row>
    <row r="3099" spans="1:5" x14ac:dyDescent="0.25">
      <c r="A3099" s="73" t="s">
        <v>4418</v>
      </c>
      <c r="B3099" s="74" t="s">
        <v>4439</v>
      </c>
      <c r="C3099" s="75" t="s">
        <v>4440</v>
      </c>
      <c r="D3099" s="76">
        <v>201000</v>
      </c>
      <c r="E3099" s="77">
        <v>257000</v>
      </c>
    </row>
    <row r="3100" spans="1:5" x14ac:dyDescent="0.25">
      <c r="A3100" s="73" t="s">
        <v>4418</v>
      </c>
      <c r="B3100" s="74" t="s">
        <v>4441</v>
      </c>
      <c r="C3100" s="75" t="s">
        <v>4440</v>
      </c>
      <c r="D3100" s="76">
        <v>256000</v>
      </c>
      <c r="E3100" s="77">
        <v>327000</v>
      </c>
    </row>
    <row r="3101" spans="1:5" x14ac:dyDescent="0.25">
      <c r="A3101" s="73" t="s">
        <v>4418</v>
      </c>
      <c r="B3101" s="74" t="s">
        <v>163</v>
      </c>
      <c r="C3101" s="75" t="s">
        <v>4440</v>
      </c>
      <c r="D3101" s="76">
        <v>235000</v>
      </c>
      <c r="E3101" s="77">
        <v>300000</v>
      </c>
    </row>
    <row r="3102" spans="1:5" x14ac:dyDescent="0.25">
      <c r="A3102" s="73" t="s">
        <v>4418</v>
      </c>
      <c r="B3102" s="74" t="s">
        <v>4442</v>
      </c>
      <c r="C3102" s="75" t="s">
        <v>4440</v>
      </c>
      <c r="D3102" s="76">
        <v>258000</v>
      </c>
      <c r="E3102" s="77">
        <v>331000</v>
      </c>
    </row>
    <row r="3103" spans="1:5" x14ac:dyDescent="0.25">
      <c r="A3103" s="73" t="s">
        <v>4418</v>
      </c>
      <c r="B3103" s="74" t="s">
        <v>890</v>
      </c>
      <c r="C3103" s="75" t="s">
        <v>2088</v>
      </c>
      <c r="D3103" s="76">
        <v>242000</v>
      </c>
      <c r="E3103" s="77">
        <v>310000</v>
      </c>
    </row>
    <row r="3104" spans="1:5" x14ac:dyDescent="0.25">
      <c r="A3104" s="73" t="s">
        <v>4418</v>
      </c>
      <c r="B3104" s="74" t="s">
        <v>4443</v>
      </c>
      <c r="C3104" s="75" t="s">
        <v>2088</v>
      </c>
      <c r="D3104" s="76">
        <v>242000</v>
      </c>
      <c r="E3104" s="77">
        <v>310000</v>
      </c>
    </row>
    <row r="3105" spans="1:5" x14ac:dyDescent="0.25">
      <c r="A3105" s="73" t="s">
        <v>4418</v>
      </c>
      <c r="B3105" s="74" t="s">
        <v>1075</v>
      </c>
      <c r="C3105" s="75" t="s">
        <v>4444</v>
      </c>
      <c r="D3105" s="76">
        <v>151000</v>
      </c>
      <c r="E3105" s="77">
        <v>193000</v>
      </c>
    </row>
    <row r="3106" spans="1:5" x14ac:dyDescent="0.25">
      <c r="A3106" s="73" t="s">
        <v>4418</v>
      </c>
      <c r="B3106" s="74" t="s">
        <v>4445</v>
      </c>
      <c r="C3106" s="75" t="s">
        <v>4446</v>
      </c>
      <c r="D3106" s="76">
        <v>164000</v>
      </c>
      <c r="E3106" s="77">
        <v>210000</v>
      </c>
    </row>
    <row r="3107" spans="1:5" x14ac:dyDescent="0.25">
      <c r="A3107" s="73" t="s">
        <v>4418</v>
      </c>
      <c r="B3107" s="74" t="s">
        <v>4447</v>
      </c>
      <c r="C3107" s="75" t="s">
        <v>4448</v>
      </c>
      <c r="D3107" s="76">
        <v>151000</v>
      </c>
      <c r="E3107" s="77">
        <v>193000</v>
      </c>
    </row>
    <row r="3108" spans="1:5" x14ac:dyDescent="0.25">
      <c r="A3108" s="73" t="s">
        <v>4418</v>
      </c>
      <c r="B3108" s="74" t="s">
        <v>4449</v>
      </c>
      <c r="C3108" s="75" t="s">
        <v>4450</v>
      </c>
      <c r="D3108" s="76">
        <v>151000</v>
      </c>
      <c r="E3108" s="77">
        <v>193000</v>
      </c>
    </row>
    <row r="3109" spans="1:5" x14ac:dyDescent="0.25">
      <c r="A3109" s="73" t="s">
        <v>4418</v>
      </c>
      <c r="B3109" s="74" t="s">
        <v>496</v>
      </c>
      <c r="C3109" s="75" t="s">
        <v>4451</v>
      </c>
      <c r="D3109" s="76">
        <v>151000</v>
      </c>
      <c r="E3109" s="77">
        <v>193000</v>
      </c>
    </row>
    <row r="3110" spans="1:5" x14ac:dyDescent="0.25">
      <c r="A3110" s="73" t="s">
        <v>4418</v>
      </c>
      <c r="B3110" s="74" t="s">
        <v>3137</v>
      </c>
      <c r="C3110" s="75" t="s">
        <v>4452</v>
      </c>
      <c r="D3110" s="76">
        <v>151000</v>
      </c>
      <c r="E3110" s="77">
        <v>193000</v>
      </c>
    </row>
    <row r="3111" spans="1:5" x14ac:dyDescent="0.25">
      <c r="A3111" s="73" t="s">
        <v>4418</v>
      </c>
      <c r="B3111" s="74" t="s">
        <v>4453</v>
      </c>
      <c r="C3111" s="75" t="s">
        <v>4454</v>
      </c>
      <c r="D3111" s="76">
        <v>151000</v>
      </c>
      <c r="E3111" s="77">
        <v>193000</v>
      </c>
    </row>
    <row r="3112" spans="1:5" x14ac:dyDescent="0.25">
      <c r="A3112" s="73" t="s">
        <v>4418</v>
      </c>
      <c r="B3112" s="74" t="s">
        <v>4455</v>
      </c>
      <c r="C3112" s="75" t="s">
        <v>4456</v>
      </c>
      <c r="D3112" s="76">
        <v>166000</v>
      </c>
      <c r="E3112" s="77">
        <v>212000</v>
      </c>
    </row>
    <row r="3113" spans="1:5" x14ac:dyDescent="0.25">
      <c r="A3113" s="73" t="s">
        <v>4418</v>
      </c>
      <c r="B3113" s="74" t="s">
        <v>2576</v>
      </c>
      <c r="C3113" s="75" t="s">
        <v>4457</v>
      </c>
      <c r="D3113" s="76">
        <v>151000</v>
      </c>
      <c r="E3113" s="77">
        <v>193000</v>
      </c>
    </row>
    <row r="3114" spans="1:5" x14ac:dyDescent="0.25">
      <c r="A3114" s="73" t="s">
        <v>4418</v>
      </c>
      <c r="B3114" s="74" t="s">
        <v>4458</v>
      </c>
      <c r="C3114" s="75" t="s">
        <v>4459</v>
      </c>
      <c r="D3114" s="76">
        <v>173000</v>
      </c>
      <c r="E3114" s="77">
        <v>221000</v>
      </c>
    </row>
    <row r="3115" spans="1:5" x14ac:dyDescent="0.25">
      <c r="A3115" s="73" t="s">
        <v>4418</v>
      </c>
      <c r="B3115" s="74" t="s">
        <v>300</v>
      </c>
      <c r="C3115" s="75" t="s">
        <v>4460</v>
      </c>
      <c r="D3115" s="76">
        <v>151000</v>
      </c>
      <c r="E3115" s="77">
        <v>193000</v>
      </c>
    </row>
    <row r="3116" spans="1:5" x14ac:dyDescent="0.25">
      <c r="A3116" s="73" t="s">
        <v>4418</v>
      </c>
      <c r="B3116" s="74" t="s">
        <v>260</v>
      </c>
      <c r="C3116" s="75" t="s">
        <v>4461</v>
      </c>
      <c r="D3116" s="76">
        <v>151000</v>
      </c>
      <c r="E3116" s="77">
        <v>193000</v>
      </c>
    </row>
    <row r="3117" spans="1:5" x14ac:dyDescent="0.25">
      <c r="A3117" s="73" t="s">
        <v>4418</v>
      </c>
      <c r="B3117" s="74" t="s">
        <v>843</v>
      </c>
      <c r="C3117" s="75" t="s">
        <v>4462</v>
      </c>
      <c r="D3117" s="76">
        <v>151000</v>
      </c>
      <c r="E3117" s="77">
        <v>193000</v>
      </c>
    </row>
    <row r="3118" spans="1:5" x14ac:dyDescent="0.25">
      <c r="A3118" s="73" t="s">
        <v>4418</v>
      </c>
      <c r="B3118" s="74" t="s">
        <v>4463</v>
      </c>
      <c r="C3118" s="75" t="s">
        <v>4464</v>
      </c>
      <c r="D3118" s="76">
        <v>181000</v>
      </c>
      <c r="E3118" s="77">
        <v>232000</v>
      </c>
    </row>
    <row r="3119" spans="1:5" x14ac:dyDescent="0.25">
      <c r="A3119" s="73" t="s">
        <v>4418</v>
      </c>
      <c r="B3119" s="74" t="s">
        <v>3048</v>
      </c>
      <c r="C3119" s="75" t="s">
        <v>4465</v>
      </c>
      <c r="D3119" s="76">
        <v>157000</v>
      </c>
      <c r="E3119" s="77">
        <v>201000</v>
      </c>
    </row>
    <row r="3120" spans="1:5" x14ac:dyDescent="0.25">
      <c r="A3120" s="73" t="s">
        <v>4418</v>
      </c>
      <c r="B3120" s="74" t="s">
        <v>3469</v>
      </c>
      <c r="C3120" s="75" t="s">
        <v>4466</v>
      </c>
      <c r="D3120" s="76">
        <v>151000</v>
      </c>
      <c r="E3120" s="77">
        <v>193000</v>
      </c>
    </row>
    <row r="3121" spans="1:5" x14ac:dyDescent="0.25">
      <c r="A3121" s="73" t="s">
        <v>4418</v>
      </c>
      <c r="B3121" s="74" t="s">
        <v>3417</v>
      </c>
      <c r="C3121" s="75" t="s">
        <v>4467</v>
      </c>
      <c r="D3121" s="76">
        <v>157000</v>
      </c>
      <c r="E3121" s="77">
        <v>201000</v>
      </c>
    </row>
    <row r="3122" spans="1:5" x14ac:dyDescent="0.25">
      <c r="A3122" s="73" t="s">
        <v>4418</v>
      </c>
      <c r="B3122" s="74" t="s">
        <v>274</v>
      </c>
      <c r="C3122" s="75" t="s">
        <v>4468</v>
      </c>
      <c r="D3122" s="76">
        <v>151000</v>
      </c>
      <c r="E3122" s="77">
        <v>193000</v>
      </c>
    </row>
    <row r="3123" spans="1:5" x14ac:dyDescent="0.25">
      <c r="A3123" s="73" t="s">
        <v>4418</v>
      </c>
      <c r="B3123" s="74" t="s">
        <v>4469</v>
      </c>
      <c r="C3123" s="75" t="s">
        <v>4470</v>
      </c>
      <c r="D3123" s="76">
        <v>151000</v>
      </c>
      <c r="E3123" s="77">
        <v>193000</v>
      </c>
    </row>
    <row r="3124" spans="1:5" x14ac:dyDescent="0.25">
      <c r="A3124" s="73" t="s">
        <v>4418</v>
      </c>
      <c r="B3124" s="74" t="s">
        <v>2019</v>
      </c>
      <c r="C3124" s="75" t="s">
        <v>4471</v>
      </c>
      <c r="D3124" s="76">
        <v>151000</v>
      </c>
      <c r="E3124" s="77">
        <v>193000</v>
      </c>
    </row>
    <row r="3125" spans="1:5" x14ac:dyDescent="0.25">
      <c r="A3125" s="73" t="s">
        <v>4418</v>
      </c>
      <c r="B3125" s="74" t="s">
        <v>137</v>
      </c>
      <c r="C3125" s="75" t="s">
        <v>4472</v>
      </c>
      <c r="D3125" s="76">
        <v>151000</v>
      </c>
      <c r="E3125" s="77">
        <v>193000</v>
      </c>
    </row>
    <row r="3126" spans="1:5" x14ac:dyDescent="0.25">
      <c r="A3126" s="73" t="s">
        <v>4418</v>
      </c>
      <c r="B3126" s="74" t="s">
        <v>54</v>
      </c>
      <c r="C3126" s="75" t="s">
        <v>4473</v>
      </c>
      <c r="D3126" s="76">
        <v>185000</v>
      </c>
      <c r="E3126" s="77">
        <v>237000</v>
      </c>
    </row>
    <row r="3127" spans="1:5" x14ac:dyDescent="0.25">
      <c r="A3127" s="73" t="s">
        <v>4418</v>
      </c>
      <c r="B3127" s="74" t="s">
        <v>4474</v>
      </c>
      <c r="C3127" s="75" t="s">
        <v>4475</v>
      </c>
      <c r="D3127" s="76">
        <v>151000</v>
      </c>
      <c r="E3127" s="77">
        <v>193000</v>
      </c>
    </row>
    <row r="3128" spans="1:5" x14ac:dyDescent="0.25">
      <c r="A3128" s="73" t="s">
        <v>4418</v>
      </c>
      <c r="B3128" s="74" t="s">
        <v>332</v>
      </c>
      <c r="C3128" s="75" t="s">
        <v>4476</v>
      </c>
      <c r="D3128" s="76">
        <v>151000</v>
      </c>
      <c r="E3128" s="77">
        <v>193000</v>
      </c>
    </row>
    <row r="3129" spans="1:5" x14ac:dyDescent="0.25">
      <c r="A3129" s="73" t="s">
        <v>4418</v>
      </c>
      <c r="B3129" s="74" t="s">
        <v>4477</v>
      </c>
      <c r="C3129" s="75" t="s">
        <v>4478</v>
      </c>
      <c r="D3129" s="76">
        <v>151000</v>
      </c>
      <c r="E3129" s="77">
        <v>193000</v>
      </c>
    </row>
    <row r="3130" spans="1:5" x14ac:dyDescent="0.25">
      <c r="A3130" s="73" t="s">
        <v>4418</v>
      </c>
      <c r="B3130" s="74" t="s">
        <v>280</v>
      </c>
      <c r="C3130" s="75" t="s">
        <v>4479</v>
      </c>
      <c r="D3130" s="76">
        <v>151000</v>
      </c>
      <c r="E3130" s="77">
        <v>193000</v>
      </c>
    </row>
    <row r="3131" spans="1:5" x14ac:dyDescent="0.25">
      <c r="A3131" s="73" t="s">
        <v>4418</v>
      </c>
      <c r="B3131" s="74" t="s">
        <v>4480</v>
      </c>
      <c r="C3131" s="75" t="s">
        <v>4481</v>
      </c>
      <c r="D3131" s="76">
        <v>151000</v>
      </c>
      <c r="E3131" s="77">
        <v>193000</v>
      </c>
    </row>
    <row r="3132" spans="1:5" x14ac:dyDescent="0.25">
      <c r="A3132" s="73" t="s">
        <v>4418</v>
      </c>
      <c r="B3132" s="74" t="s">
        <v>4482</v>
      </c>
      <c r="C3132" s="75" t="s">
        <v>4483</v>
      </c>
      <c r="D3132" s="76">
        <v>151000</v>
      </c>
      <c r="E3132" s="77">
        <v>193000</v>
      </c>
    </row>
    <row r="3133" spans="1:5" x14ac:dyDescent="0.25">
      <c r="A3133" s="73" t="s">
        <v>4418</v>
      </c>
      <c r="B3133" s="74" t="s">
        <v>2038</v>
      </c>
      <c r="C3133" s="75" t="s">
        <v>4484</v>
      </c>
      <c r="D3133" s="76">
        <v>151000</v>
      </c>
      <c r="E3133" s="77">
        <v>193000</v>
      </c>
    </row>
    <row r="3134" spans="1:5" x14ac:dyDescent="0.25">
      <c r="A3134" s="73" t="s">
        <v>4418</v>
      </c>
      <c r="B3134" s="74" t="s">
        <v>2043</v>
      </c>
      <c r="C3134" s="75" t="s">
        <v>4485</v>
      </c>
      <c r="D3134" s="76">
        <v>224000</v>
      </c>
      <c r="E3134" s="77">
        <v>287000</v>
      </c>
    </row>
    <row r="3135" spans="1:5" x14ac:dyDescent="0.25">
      <c r="A3135" s="73" t="s">
        <v>4418</v>
      </c>
      <c r="B3135" s="74" t="s">
        <v>149</v>
      </c>
      <c r="C3135" s="75" t="s">
        <v>4486</v>
      </c>
      <c r="D3135" s="76">
        <v>151000</v>
      </c>
      <c r="E3135" s="77">
        <v>193000</v>
      </c>
    </row>
    <row r="3136" spans="1:5" x14ac:dyDescent="0.25">
      <c r="A3136" s="73" t="s">
        <v>4418</v>
      </c>
      <c r="B3136" s="74" t="s">
        <v>1022</v>
      </c>
      <c r="C3136" s="75" t="s">
        <v>4487</v>
      </c>
      <c r="D3136" s="76">
        <v>179000</v>
      </c>
      <c r="E3136" s="77">
        <v>229000</v>
      </c>
    </row>
    <row r="3137" spans="1:5" x14ac:dyDescent="0.25">
      <c r="A3137" s="73" t="s">
        <v>4418</v>
      </c>
      <c r="B3137" s="74" t="s">
        <v>4488</v>
      </c>
      <c r="C3137" s="75" t="s">
        <v>4489</v>
      </c>
      <c r="D3137" s="76">
        <v>151000</v>
      </c>
      <c r="E3137" s="77">
        <v>193000</v>
      </c>
    </row>
    <row r="3138" spans="1:5" x14ac:dyDescent="0.25">
      <c r="A3138" s="73" t="s">
        <v>4418</v>
      </c>
      <c r="B3138" s="74" t="s">
        <v>352</v>
      </c>
      <c r="C3138" s="75" t="s">
        <v>4490</v>
      </c>
      <c r="D3138" s="76">
        <v>175000</v>
      </c>
      <c r="E3138" s="77">
        <v>224000</v>
      </c>
    </row>
    <row r="3139" spans="1:5" x14ac:dyDescent="0.25">
      <c r="A3139" s="73" t="s">
        <v>4418</v>
      </c>
      <c r="B3139" s="74" t="s">
        <v>3106</v>
      </c>
      <c r="C3139" s="75" t="s">
        <v>4491</v>
      </c>
      <c r="D3139" s="76">
        <v>154000</v>
      </c>
      <c r="E3139" s="77">
        <v>198000</v>
      </c>
    </row>
    <row r="3140" spans="1:5" x14ac:dyDescent="0.25">
      <c r="A3140" s="73" t="s">
        <v>4418</v>
      </c>
      <c r="B3140" s="74" t="s">
        <v>4492</v>
      </c>
      <c r="C3140" s="75" t="s">
        <v>4493</v>
      </c>
      <c r="D3140" s="76">
        <v>151000</v>
      </c>
      <c r="E3140" s="77">
        <v>193000</v>
      </c>
    </row>
    <row r="3141" spans="1:5" x14ac:dyDescent="0.25">
      <c r="A3141" s="73" t="s">
        <v>4418</v>
      </c>
      <c r="B3141" s="74" t="s">
        <v>1156</v>
      </c>
      <c r="C3141" s="75" t="s">
        <v>4494</v>
      </c>
      <c r="D3141" s="76">
        <v>151000</v>
      </c>
      <c r="E3141" s="77">
        <v>193000</v>
      </c>
    </row>
    <row r="3142" spans="1:5" x14ac:dyDescent="0.25">
      <c r="A3142" s="73" t="s">
        <v>4418</v>
      </c>
      <c r="B3142" s="74" t="s">
        <v>3773</v>
      </c>
      <c r="C3142" s="75" t="s">
        <v>4495</v>
      </c>
      <c r="D3142" s="76">
        <v>151000</v>
      </c>
      <c r="E3142" s="77">
        <v>193000</v>
      </c>
    </row>
    <row r="3143" spans="1:5" x14ac:dyDescent="0.25">
      <c r="A3143" s="73" t="s">
        <v>4418</v>
      </c>
      <c r="B3143" s="74" t="s">
        <v>4496</v>
      </c>
      <c r="C3143" s="75" t="s">
        <v>4497</v>
      </c>
      <c r="D3143" s="76">
        <v>173000</v>
      </c>
      <c r="E3143" s="77">
        <v>221000</v>
      </c>
    </row>
    <row r="3144" spans="1:5" x14ac:dyDescent="0.25">
      <c r="A3144" s="73" t="s">
        <v>4418</v>
      </c>
      <c r="B3144" s="74" t="s">
        <v>4498</v>
      </c>
      <c r="C3144" s="75" t="s">
        <v>4499</v>
      </c>
      <c r="D3144" s="76">
        <v>190000</v>
      </c>
      <c r="E3144" s="77">
        <v>243000</v>
      </c>
    </row>
    <row r="3145" spans="1:5" x14ac:dyDescent="0.25">
      <c r="A3145" s="73" t="s">
        <v>4418</v>
      </c>
      <c r="B3145" s="74" t="s">
        <v>4500</v>
      </c>
      <c r="C3145" s="75" t="s">
        <v>4501</v>
      </c>
      <c r="D3145" s="76">
        <v>151000</v>
      </c>
      <c r="E3145" s="77">
        <v>193000</v>
      </c>
    </row>
    <row r="3146" spans="1:5" x14ac:dyDescent="0.25">
      <c r="A3146" s="73" t="s">
        <v>4418</v>
      </c>
      <c r="B3146" s="74" t="s">
        <v>729</v>
      </c>
      <c r="C3146" s="75" t="s">
        <v>4502</v>
      </c>
      <c r="D3146" s="76">
        <v>151000</v>
      </c>
      <c r="E3146" s="77">
        <v>193000</v>
      </c>
    </row>
    <row r="3147" spans="1:5" x14ac:dyDescent="0.25">
      <c r="A3147" s="73" t="s">
        <v>4418</v>
      </c>
      <c r="B3147" s="74" t="s">
        <v>4503</v>
      </c>
      <c r="C3147" s="75" t="s">
        <v>4504</v>
      </c>
      <c r="D3147" s="76">
        <v>151000</v>
      </c>
      <c r="E3147" s="77">
        <v>193000</v>
      </c>
    </row>
    <row r="3148" spans="1:5" x14ac:dyDescent="0.25">
      <c r="A3148" s="73" t="s">
        <v>4418</v>
      </c>
      <c r="B3148" s="74" t="s">
        <v>2452</v>
      </c>
      <c r="C3148" s="75" t="s">
        <v>4505</v>
      </c>
      <c r="D3148" s="76">
        <v>151000</v>
      </c>
      <c r="E3148" s="77">
        <v>193000</v>
      </c>
    </row>
    <row r="3149" spans="1:5" x14ac:dyDescent="0.25">
      <c r="A3149" s="73" t="s">
        <v>4418</v>
      </c>
      <c r="B3149" s="74" t="s">
        <v>4506</v>
      </c>
      <c r="C3149" s="75" t="s">
        <v>4507</v>
      </c>
      <c r="D3149" s="76">
        <v>214000</v>
      </c>
      <c r="E3149" s="77">
        <v>274000</v>
      </c>
    </row>
    <row r="3150" spans="1:5" x14ac:dyDescent="0.25">
      <c r="A3150" s="73" t="s">
        <v>4418</v>
      </c>
      <c r="B3150" s="74" t="s">
        <v>3614</v>
      </c>
      <c r="C3150" s="75" t="s">
        <v>4508</v>
      </c>
      <c r="D3150" s="76">
        <v>194000</v>
      </c>
      <c r="E3150" s="77">
        <v>248000</v>
      </c>
    </row>
    <row r="3151" spans="1:5" x14ac:dyDescent="0.25">
      <c r="A3151" s="73" t="s">
        <v>4418</v>
      </c>
      <c r="B3151" s="74" t="s">
        <v>4509</v>
      </c>
      <c r="C3151" s="75" t="s">
        <v>4510</v>
      </c>
      <c r="D3151" s="76">
        <v>171000</v>
      </c>
      <c r="E3151" s="77">
        <v>219000</v>
      </c>
    </row>
    <row r="3152" spans="1:5" x14ac:dyDescent="0.25">
      <c r="A3152" s="73" t="s">
        <v>4418</v>
      </c>
      <c r="B3152" s="74" t="s">
        <v>4511</v>
      </c>
      <c r="C3152" s="75" t="s">
        <v>4512</v>
      </c>
      <c r="D3152" s="76">
        <v>151000</v>
      </c>
      <c r="E3152" s="77">
        <v>193000</v>
      </c>
    </row>
    <row r="3153" spans="1:5" x14ac:dyDescent="0.25">
      <c r="A3153" s="73" t="s">
        <v>4418</v>
      </c>
      <c r="B3153" s="74" t="s">
        <v>4513</v>
      </c>
      <c r="C3153" s="75" t="s">
        <v>4514</v>
      </c>
      <c r="D3153" s="76">
        <v>151000</v>
      </c>
      <c r="E3153" s="77">
        <v>193000</v>
      </c>
    </row>
    <row r="3154" spans="1:5" x14ac:dyDescent="0.25">
      <c r="A3154" s="73" t="s">
        <v>4418</v>
      </c>
      <c r="B3154" s="74" t="s">
        <v>3129</v>
      </c>
      <c r="C3154" s="75" t="s">
        <v>4515</v>
      </c>
      <c r="D3154" s="76">
        <v>151000</v>
      </c>
      <c r="E3154" s="77">
        <v>193000</v>
      </c>
    </row>
    <row r="3155" spans="1:5" x14ac:dyDescent="0.25">
      <c r="A3155" s="73" t="s">
        <v>4516</v>
      </c>
      <c r="B3155" s="74" t="s">
        <v>4517</v>
      </c>
      <c r="C3155" s="75" t="s">
        <v>4518</v>
      </c>
      <c r="D3155" s="76">
        <v>180000</v>
      </c>
      <c r="E3155" s="77">
        <v>230000</v>
      </c>
    </row>
    <row r="3156" spans="1:5" x14ac:dyDescent="0.25">
      <c r="A3156" s="73" t="s">
        <v>4516</v>
      </c>
      <c r="B3156" s="74" t="s">
        <v>4519</v>
      </c>
      <c r="C3156" s="75" t="s">
        <v>4520</v>
      </c>
      <c r="D3156" s="76">
        <v>213000</v>
      </c>
      <c r="E3156" s="77">
        <v>273000</v>
      </c>
    </row>
    <row r="3157" spans="1:5" x14ac:dyDescent="0.25">
      <c r="A3157" s="73" t="s">
        <v>4516</v>
      </c>
      <c r="B3157" s="74" t="s">
        <v>2804</v>
      </c>
      <c r="C3157" s="75" t="s">
        <v>4521</v>
      </c>
      <c r="D3157" s="76">
        <v>213000</v>
      </c>
      <c r="E3157" s="77">
        <v>272000</v>
      </c>
    </row>
    <row r="3158" spans="1:5" x14ac:dyDescent="0.25">
      <c r="A3158" s="73" t="s">
        <v>4516</v>
      </c>
      <c r="B3158" s="74" t="s">
        <v>2470</v>
      </c>
      <c r="C3158" s="75" t="s">
        <v>4522</v>
      </c>
      <c r="D3158" s="76">
        <v>152000</v>
      </c>
      <c r="E3158" s="77">
        <v>195000</v>
      </c>
    </row>
    <row r="3159" spans="1:5" x14ac:dyDescent="0.25">
      <c r="A3159" s="73" t="s">
        <v>4516</v>
      </c>
      <c r="B3159" s="74" t="s">
        <v>1593</v>
      </c>
      <c r="C3159" s="75" t="s">
        <v>4523</v>
      </c>
      <c r="D3159" s="76">
        <v>201000</v>
      </c>
      <c r="E3159" s="77">
        <v>257000</v>
      </c>
    </row>
    <row r="3160" spans="1:5" x14ac:dyDescent="0.25">
      <c r="A3160" s="73" t="s">
        <v>4516</v>
      </c>
      <c r="B3160" s="74" t="s">
        <v>2459</v>
      </c>
      <c r="C3160" s="75" t="s">
        <v>4524</v>
      </c>
      <c r="D3160" s="76">
        <v>181000</v>
      </c>
      <c r="E3160" s="77">
        <v>231000</v>
      </c>
    </row>
    <row r="3161" spans="1:5" x14ac:dyDescent="0.25">
      <c r="A3161" s="73" t="s">
        <v>4516</v>
      </c>
      <c r="B3161" s="74" t="s">
        <v>4525</v>
      </c>
      <c r="C3161" s="75" t="s">
        <v>4526</v>
      </c>
      <c r="D3161" s="76">
        <v>209000</v>
      </c>
      <c r="E3161" s="77">
        <v>267000</v>
      </c>
    </row>
    <row r="3162" spans="1:5" x14ac:dyDescent="0.25">
      <c r="A3162" s="73" t="s">
        <v>4516</v>
      </c>
      <c r="B3162" s="74" t="s">
        <v>3336</v>
      </c>
      <c r="C3162" s="75" t="s">
        <v>4527</v>
      </c>
      <c r="D3162" s="76">
        <v>198000</v>
      </c>
      <c r="E3162" s="77">
        <v>253000</v>
      </c>
    </row>
    <row r="3163" spans="1:5" x14ac:dyDescent="0.25">
      <c r="A3163" s="73" t="s">
        <v>4516</v>
      </c>
      <c r="B3163" s="74" t="s">
        <v>540</v>
      </c>
      <c r="C3163" s="75" t="s">
        <v>4528</v>
      </c>
      <c r="D3163" s="76">
        <v>204000</v>
      </c>
      <c r="E3163" s="77">
        <v>261000</v>
      </c>
    </row>
    <row r="3164" spans="1:5" x14ac:dyDescent="0.25">
      <c r="A3164" s="73" t="s">
        <v>4516</v>
      </c>
      <c r="B3164" s="74" t="s">
        <v>4529</v>
      </c>
      <c r="C3164" s="75" t="s">
        <v>4530</v>
      </c>
      <c r="D3164" s="76">
        <v>152000</v>
      </c>
      <c r="E3164" s="77">
        <v>195000</v>
      </c>
    </row>
    <row r="3165" spans="1:5" x14ac:dyDescent="0.25">
      <c r="A3165" s="73" t="s">
        <v>4516</v>
      </c>
      <c r="B3165" s="74" t="s">
        <v>4531</v>
      </c>
      <c r="C3165" s="75" t="s">
        <v>4532</v>
      </c>
      <c r="D3165" s="76">
        <v>162000</v>
      </c>
      <c r="E3165" s="77">
        <v>207000</v>
      </c>
    </row>
    <row r="3166" spans="1:5" x14ac:dyDescent="0.25">
      <c r="A3166" s="73" t="s">
        <v>4516</v>
      </c>
      <c r="B3166" s="74" t="s">
        <v>330</v>
      </c>
      <c r="C3166" s="75" t="s">
        <v>4533</v>
      </c>
      <c r="D3166" s="76">
        <v>218000</v>
      </c>
      <c r="E3166" s="77">
        <v>279000</v>
      </c>
    </row>
    <row r="3167" spans="1:5" x14ac:dyDescent="0.25">
      <c r="A3167" s="73" t="s">
        <v>4516</v>
      </c>
      <c r="B3167" s="74" t="s">
        <v>280</v>
      </c>
      <c r="C3167" s="75" t="s">
        <v>4534</v>
      </c>
      <c r="D3167" s="76">
        <v>200000</v>
      </c>
      <c r="E3167" s="77">
        <v>257000</v>
      </c>
    </row>
    <row r="3168" spans="1:5" x14ac:dyDescent="0.25">
      <c r="A3168" s="73" t="s">
        <v>4516</v>
      </c>
      <c r="B3168" s="74" t="s">
        <v>4535</v>
      </c>
      <c r="C3168" s="75" t="s">
        <v>4536</v>
      </c>
      <c r="D3168" s="76">
        <v>152000</v>
      </c>
      <c r="E3168" s="77">
        <v>195000</v>
      </c>
    </row>
    <row r="3169" spans="1:5" x14ac:dyDescent="0.25">
      <c r="A3169" s="73" t="s">
        <v>4516</v>
      </c>
      <c r="B3169" s="74" t="s">
        <v>505</v>
      </c>
      <c r="C3169" s="75" t="s">
        <v>4537</v>
      </c>
      <c r="D3169" s="76">
        <v>233000</v>
      </c>
      <c r="E3169" s="77">
        <v>299000</v>
      </c>
    </row>
    <row r="3170" spans="1:5" x14ac:dyDescent="0.25">
      <c r="A3170" s="73" t="s">
        <v>4516</v>
      </c>
      <c r="B3170" s="74" t="s">
        <v>2337</v>
      </c>
      <c r="C3170" s="75" t="s">
        <v>4538</v>
      </c>
      <c r="D3170" s="76">
        <v>174000</v>
      </c>
      <c r="E3170" s="77">
        <v>222000</v>
      </c>
    </row>
    <row r="3171" spans="1:5" x14ac:dyDescent="0.25">
      <c r="A3171" s="73" t="s">
        <v>4516</v>
      </c>
      <c r="B3171" s="74" t="s">
        <v>1563</v>
      </c>
      <c r="C3171" s="75" t="s">
        <v>4539</v>
      </c>
      <c r="D3171" s="76">
        <v>226000</v>
      </c>
      <c r="E3171" s="77">
        <v>289000</v>
      </c>
    </row>
    <row r="3172" spans="1:5" x14ac:dyDescent="0.25">
      <c r="A3172" s="73" t="s">
        <v>4516</v>
      </c>
      <c r="B3172" s="74" t="s">
        <v>4540</v>
      </c>
      <c r="C3172" s="75" t="s">
        <v>4541</v>
      </c>
      <c r="D3172" s="76">
        <v>233000</v>
      </c>
      <c r="E3172" s="77">
        <v>298000</v>
      </c>
    </row>
    <row r="3173" spans="1:5" x14ac:dyDescent="0.25">
      <c r="A3173" s="73" t="s">
        <v>4516</v>
      </c>
      <c r="B3173" s="74" t="s">
        <v>4542</v>
      </c>
      <c r="C3173" s="75" t="s">
        <v>4543</v>
      </c>
      <c r="D3173" s="76">
        <v>236000</v>
      </c>
      <c r="E3173" s="77">
        <v>302000</v>
      </c>
    </row>
    <row r="3174" spans="1:5" x14ac:dyDescent="0.25">
      <c r="A3174" s="73" t="s">
        <v>4516</v>
      </c>
      <c r="B3174" s="74" t="s">
        <v>1030</v>
      </c>
      <c r="C3174" s="75" t="s">
        <v>4544</v>
      </c>
      <c r="D3174" s="76">
        <v>508000</v>
      </c>
      <c r="E3174" s="77">
        <v>651000</v>
      </c>
    </row>
    <row r="3175" spans="1:5" x14ac:dyDescent="0.25">
      <c r="A3175" s="73" t="s">
        <v>4516</v>
      </c>
      <c r="B3175" s="74" t="s">
        <v>4545</v>
      </c>
      <c r="C3175" s="75" t="s">
        <v>4546</v>
      </c>
      <c r="D3175" s="76">
        <v>185000</v>
      </c>
      <c r="E3175" s="77">
        <v>237000</v>
      </c>
    </row>
    <row r="3176" spans="1:5" x14ac:dyDescent="0.25">
      <c r="A3176" s="73" t="s">
        <v>4516</v>
      </c>
      <c r="B3176" s="74" t="s">
        <v>4547</v>
      </c>
      <c r="C3176" s="75" t="s">
        <v>4548</v>
      </c>
      <c r="D3176" s="76">
        <v>157000</v>
      </c>
      <c r="E3176" s="77">
        <v>201000</v>
      </c>
    </row>
    <row r="3177" spans="1:5" x14ac:dyDescent="0.25">
      <c r="A3177" s="73" t="s">
        <v>4516</v>
      </c>
      <c r="B3177" s="74" t="s">
        <v>4549</v>
      </c>
      <c r="C3177" s="75" t="s">
        <v>4550</v>
      </c>
      <c r="D3177" s="76">
        <v>152000</v>
      </c>
      <c r="E3177" s="77">
        <v>195000</v>
      </c>
    </row>
    <row r="3178" spans="1:5" x14ac:dyDescent="0.25">
      <c r="A3178" s="73" t="s">
        <v>4551</v>
      </c>
      <c r="B3178" s="74" t="s">
        <v>4552</v>
      </c>
      <c r="C3178" s="75" t="s">
        <v>4552</v>
      </c>
      <c r="D3178" s="76">
        <v>152000</v>
      </c>
      <c r="E3178" s="77">
        <v>195000</v>
      </c>
    </row>
    <row r="3179" spans="1:5" x14ac:dyDescent="0.25">
      <c r="A3179" s="73" t="s">
        <v>4553</v>
      </c>
      <c r="B3179" s="74" t="s">
        <v>4554</v>
      </c>
      <c r="C3179" s="75" t="s">
        <v>4554</v>
      </c>
      <c r="D3179" s="76">
        <v>274000</v>
      </c>
      <c r="E3179" s="77">
        <v>350000</v>
      </c>
    </row>
    <row r="3180" spans="1:5" x14ac:dyDescent="0.25">
      <c r="A3180" s="73" t="s">
        <v>4555</v>
      </c>
      <c r="B3180" s="74" t="s">
        <v>4556</v>
      </c>
      <c r="C3180" s="75" t="s">
        <v>4556</v>
      </c>
      <c r="D3180" s="76">
        <v>152000</v>
      </c>
      <c r="E3180" s="77">
        <v>195000</v>
      </c>
    </row>
    <row r="3181" spans="1:5" x14ac:dyDescent="0.25">
      <c r="A3181" s="73" t="s">
        <v>4557</v>
      </c>
      <c r="B3181" s="74" t="s">
        <v>4558</v>
      </c>
      <c r="C3181" s="75" t="s">
        <v>4559</v>
      </c>
      <c r="D3181" s="76">
        <v>109000</v>
      </c>
      <c r="E3181" s="77">
        <v>140000</v>
      </c>
    </row>
    <row r="3182" spans="1:5" x14ac:dyDescent="0.25">
      <c r="A3182" s="73" t="s">
        <v>4557</v>
      </c>
      <c r="B3182" s="74" t="s">
        <v>4560</v>
      </c>
      <c r="C3182" s="75" t="s">
        <v>4559</v>
      </c>
      <c r="D3182" s="76">
        <v>112000</v>
      </c>
      <c r="E3182" s="77">
        <v>143000</v>
      </c>
    </row>
    <row r="3183" spans="1:5" x14ac:dyDescent="0.25">
      <c r="A3183" s="73" t="s">
        <v>4557</v>
      </c>
      <c r="B3183" s="74" t="s">
        <v>4561</v>
      </c>
      <c r="C3183" s="75" t="s">
        <v>4559</v>
      </c>
      <c r="D3183" s="76">
        <v>109000</v>
      </c>
      <c r="E3183" s="77">
        <v>140000</v>
      </c>
    </row>
    <row r="3184" spans="1:5" x14ac:dyDescent="0.25">
      <c r="A3184" s="73" t="s">
        <v>4557</v>
      </c>
      <c r="B3184" s="74" t="s">
        <v>4562</v>
      </c>
      <c r="C3184" s="75" t="s">
        <v>4559</v>
      </c>
      <c r="D3184" s="76">
        <v>115000</v>
      </c>
      <c r="E3184" s="77">
        <v>147000</v>
      </c>
    </row>
    <row r="3185" spans="1:5" x14ac:dyDescent="0.25">
      <c r="A3185" s="73" t="s">
        <v>4557</v>
      </c>
      <c r="B3185" s="74" t="s">
        <v>4563</v>
      </c>
      <c r="C3185" s="75" t="s">
        <v>4559</v>
      </c>
      <c r="D3185" s="76">
        <v>109000</v>
      </c>
      <c r="E3185" s="77">
        <v>140000</v>
      </c>
    </row>
    <row r="3186" spans="1:5" x14ac:dyDescent="0.25">
      <c r="A3186" s="73" t="s">
        <v>4557</v>
      </c>
      <c r="B3186" s="74" t="s">
        <v>4564</v>
      </c>
      <c r="C3186" s="75" t="s">
        <v>4559</v>
      </c>
      <c r="D3186" s="76">
        <v>109000</v>
      </c>
      <c r="E3186" s="77">
        <v>140000</v>
      </c>
    </row>
    <row r="3187" spans="1:5" x14ac:dyDescent="0.25">
      <c r="A3187" s="73" t="s">
        <v>4557</v>
      </c>
      <c r="B3187" s="74" t="s">
        <v>4565</v>
      </c>
      <c r="C3187" s="75" t="s">
        <v>4559</v>
      </c>
      <c r="D3187" s="76">
        <v>124000</v>
      </c>
      <c r="E3187" s="77">
        <v>159000</v>
      </c>
    </row>
    <row r="3188" spans="1:5" x14ac:dyDescent="0.25">
      <c r="A3188" s="73" t="s">
        <v>4557</v>
      </c>
      <c r="B3188" s="74" t="s">
        <v>4566</v>
      </c>
      <c r="C3188" s="75" t="s">
        <v>4559</v>
      </c>
      <c r="D3188" s="76">
        <v>109000</v>
      </c>
      <c r="E3188" s="77">
        <v>140000</v>
      </c>
    </row>
    <row r="3189" spans="1:5" x14ac:dyDescent="0.25">
      <c r="A3189" s="73" t="s">
        <v>4557</v>
      </c>
      <c r="B3189" s="74" t="s">
        <v>4567</v>
      </c>
      <c r="C3189" s="75" t="s">
        <v>4568</v>
      </c>
      <c r="D3189" s="76">
        <v>88000</v>
      </c>
      <c r="E3189" s="77">
        <v>113000</v>
      </c>
    </row>
    <row r="3190" spans="1:5" x14ac:dyDescent="0.25">
      <c r="A3190" s="73" t="s">
        <v>4557</v>
      </c>
      <c r="B3190" s="74" t="s">
        <v>4569</v>
      </c>
      <c r="C3190" s="75" t="s">
        <v>4570</v>
      </c>
      <c r="D3190" s="76">
        <v>88000</v>
      </c>
      <c r="E3190" s="77">
        <v>113000</v>
      </c>
    </row>
    <row r="3191" spans="1:5" x14ac:dyDescent="0.25">
      <c r="A3191" s="73" t="s">
        <v>4557</v>
      </c>
      <c r="B3191" s="74" t="s">
        <v>4571</v>
      </c>
      <c r="C3191" s="75" t="s">
        <v>4570</v>
      </c>
      <c r="D3191" s="76">
        <v>88000</v>
      </c>
      <c r="E3191" s="77">
        <v>113000</v>
      </c>
    </row>
    <row r="3192" spans="1:5" x14ac:dyDescent="0.25">
      <c r="A3192" s="73" t="s">
        <v>4557</v>
      </c>
      <c r="B3192" s="74" t="s">
        <v>4572</v>
      </c>
      <c r="C3192" s="75" t="s">
        <v>4570</v>
      </c>
      <c r="D3192" s="76">
        <v>105000</v>
      </c>
      <c r="E3192" s="77">
        <v>135000</v>
      </c>
    </row>
    <row r="3193" spans="1:5" x14ac:dyDescent="0.25">
      <c r="A3193" s="73" t="s">
        <v>4557</v>
      </c>
      <c r="B3193" s="74" t="s">
        <v>4573</v>
      </c>
      <c r="C3193" s="75" t="s">
        <v>4574</v>
      </c>
      <c r="D3193" s="76">
        <v>88000</v>
      </c>
      <c r="E3193" s="77">
        <v>113000</v>
      </c>
    </row>
    <row r="3194" spans="1:5" x14ac:dyDescent="0.25">
      <c r="A3194" s="73" t="s">
        <v>4557</v>
      </c>
      <c r="B3194" s="74" t="s">
        <v>4575</v>
      </c>
      <c r="C3194" s="75" t="s">
        <v>4576</v>
      </c>
      <c r="D3194" s="76">
        <v>88000</v>
      </c>
      <c r="E3194" s="77">
        <v>113000</v>
      </c>
    </row>
    <row r="3195" spans="1:5" x14ac:dyDescent="0.25">
      <c r="A3195" s="73" t="s">
        <v>4557</v>
      </c>
      <c r="B3195" s="74" t="s">
        <v>4577</v>
      </c>
      <c r="C3195" s="75" t="s">
        <v>4576</v>
      </c>
      <c r="D3195" s="76">
        <v>88000</v>
      </c>
      <c r="E3195" s="77">
        <v>113000</v>
      </c>
    </row>
    <row r="3196" spans="1:5" x14ac:dyDescent="0.25">
      <c r="A3196" s="73" t="s">
        <v>4557</v>
      </c>
      <c r="B3196" s="74" t="s">
        <v>4578</v>
      </c>
      <c r="C3196" s="75" t="s">
        <v>4576</v>
      </c>
      <c r="D3196" s="76">
        <v>88000</v>
      </c>
      <c r="E3196" s="77">
        <v>113000</v>
      </c>
    </row>
    <row r="3197" spans="1:5" x14ac:dyDescent="0.25">
      <c r="A3197" s="73" t="s">
        <v>4557</v>
      </c>
      <c r="B3197" s="74" t="s">
        <v>4579</v>
      </c>
      <c r="C3197" s="75" t="s">
        <v>4580</v>
      </c>
      <c r="D3197" s="76">
        <v>95000</v>
      </c>
      <c r="E3197" s="77">
        <v>122000</v>
      </c>
    </row>
    <row r="3198" spans="1:5" x14ac:dyDescent="0.25">
      <c r="A3198" s="73" t="s">
        <v>4557</v>
      </c>
      <c r="B3198" s="74" t="s">
        <v>4581</v>
      </c>
      <c r="C3198" s="75" t="s">
        <v>4580</v>
      </c>
      <c r="D3198" s="76">
        <v>95000</v>
      </c>
      <c r="E3198" s="77">
        <v>122000</v>
      </c>
    </row>
    <row r="3199" spans="1:5" x14ac:dyDescent="0.25">
      <c r="A3199" s="73" t="s">
        <v>4557</v>
      </c>
      <c r="B3199" s="74" t="s">
        <v>4582</v>
      </c>
      <c r="C3199" s="75" t="s">
        <v>4583</v>
      </c>
      <c r="D3199" s="76">
        <v>114000</v>
      </c>
      <c r="E3199" s="77">
        <v>146000</v>
      </c>
    </row>
    <row r="3200" spans="1:5" x14ac:dyDescent="0.25">
      <c r="A3200" s="73" t="s">
        <v>4557</v>
      </c>
      <c r="B3200" s="74" t="s">
        <v>4584</v>
      </c>
      <c r="C3200" s="75" t="s">
        <v>4583</v>
      </c>
      <c r="D3200" s="76">
        <v>91000</v>
      </c>
      <c r="E3200" s="77">
        <v>117000</v>
      </c>
    </row>
    <row r="3201" spans="1:5" x14ac:dyDescent="0.25">
      <c r="A3201" s="73" t="s">
        <v>4557</v>
      </c>
      <c r="B3201" s="74" t="s">
        <v>4585</v>
      </c>
      <c r="C3201" s="75" t="s">
        <v>4583</v>
      </c>
      <c r="D3201" s="76">
        <v>91000</v>
      </c>
      <c r="E3201" s="77">
        <v>117000</v>
      </c>
    </row>
    <row r="3202" spans="1:5" x14ac:dyDescent="0.25">
      <c r="A3202" s="73" t="s">
        <v>4557</v>
      </c>
      <c r="B3202" s="74" t="s">
        <v>4586</v>
      </c>
      <c r="C3202" s="75" t="s">
        <v>4587</v>
      </c>
      <c r="D3202" s="76">
        <v>88000</v>
      </c>
      <c r="E3202" s="77">
        <v>113000</v>
      </c>
    </row>
    <row r="3203" spans="1:5" x14ac:dyDescent="0.25">
      <c r="A3203" s="73" t="s">
        <v>4557</v>
      </c>
      <c r="B3203" s="74" t="s">
        <v>4588</v>
      </c>
      <c r="C3203" s="75" t="s">
        <v>4587</v>
      </c>
      <c r="D3203" s="76">
        <v>88000</v>
      </c>
      <c r="E3203" s="77">
        <v>113000</v>
      </c>
    </row>
    <row r="3204" spans="1:5" x14ac:dyDescent="0.25">
      <c r="A3204" s="73" t="s">
        <v>4557</v>
      </c>
      <c r="B3204" s="74" t="s">
        <v>4589</v>
      </c>
      <c r="C3204" s="75" t="s">
        <v>4587</v>
      </c>
      <c r="D3204" s="76">
        <v>88000</v>
      </c>
      <c r="E3204" s="77">
        <v>113000</v>
      </c>
    </row>
    <row r="3205" spans="1:5" x14ac:dyDescent="0.25">
      <c r="A3205" s="73" t="s">
        <v>4557</v>
      </c>
      <c r="B3205" s="74" t="s">
        <v>4590</v>
      </c>
      <c r="C3205" s="75" t="s">
        <v>4587</v>
      </c>
      <c r="D3205" s="76">
        <v>90000</v>
      </c>
      <c r="E3205" s="77">
        <v>116000</v>
      </c>
    </row>
    <row r="3206" spans="1:5" x14ac:dyDescent="0.25">
      <c r="A3206" s="73" t="s">
        <v>4557</v>
      </c>
      <c r="B3206" s="74" t="s">
        <v>4591</v>
      </c>
      <c r="C3206" s="75" t="s">
        <v>4592</v>
      </c>
      <c r="D3206" s="76">
        <v>116000</v>
      </c>
      <c r="E3206" s="77">
        <v>148000</v>
      </c>
    </row>
    <row r="3207" spans="1:5" x14ac:dyDescent="0.25">
      <c r="A3207" s="73" t="s">
        <v>4557</v>
      </c>
      <c r="B3207" s="74" t="s">
        <v>4593</v>
      </c>
      <c r="C3207" s="75" t="s">
        <v>4592</v>
      </c>
      <c r="D3207" s="76">
        <v>106000</v>
      </c>
      <c r="E3207" s="77">
        <v>136000</v>
      </c>
    </row>
    <row r="3208" spans="1:5" x14ac:dyDescent="0.25">
      <c r="A3208" s="73" t="s">
        <v>4557</v>
      </c>
      <c r="B3208" s="74" t="s">
        <v>4594</v>
      </c>
      <c r="C3208" s="75" t="s">
        <v>4592</v>
      </c>
      <c r="D3208" s="76">
        <v>106000</v>
      </c>
      <c r="E3208" s="77">
        <v>136000</v>
      </c>
    </row>
    <row r="3209" spans="1:5" x14ac:dyDescent="0.25">
      <c r="A3209" s="73" t="s">
        <v>4557</v>
      </c>
      <c r="B3209" s="74" t="s">
        <v>4595</v>
      </c>
      <c r="C3209" s="75" t="s">
        <v>4592</v>
      </c>
      <c r="D3209" s="76">
        <v>106000</v>
      </c>
      <c r="E3209" s="77">
        <v>136000</v>
      </c>
    </row>
    <row r="3210" spans="1:5" x14ac:dyDescent="0.25">
      <c r="A3210" s="73" t="s">
        <v>4557</v>
      </c>
      <c r="B3210" s="74" t="s">
        <v>4596</v>
      </c>
      <c r="C3210" s="75" t="s">
        <v>4597</v>
      </c>
      <c r="D3210" s="76">
        <v>90000</v>
      </c>
      <c r="E3210" s="77">
        <v>116000</v>
      </c>
    </row>
    <row r="3211" spans="1:5" x14ac:dyDescent="0.25">
      <c r="A3211" s="73" t="s">
        <v>4557</v>
      </c>
      <c r="B3211" s="74" t="s">
        <v>4598</v>
      </c>
      <c r="C3211" s="75" t="s">
        <v>4597</v>
      </c>
      <c r="D3211" s="76">
        <v>90000</v>
      </c>
      <c r="E3211" s="77">
        <v>116000</v>
      </c>
    </row>
    <row r="3212" spans="1:5" x14ac:dyDescent="0.25">
      <c r="A3212" s="73" t="s">
        <v>4557</v>
      </c>
      <c r="B3212" s="74" t="s">
        <v>4599</v>
      </c>
      <c r="C3212" s="75" t="s">
        <v>4597</v>
      </c>
      <c r="D3212" s="76">
        <v>124000</v>
      </c>
      <c r="E3212" s="77">
        <v>159000</v>
      </c>
    </row>
    <row r="3213" spans="1:5" x14ac:dyDescent="0.25">
      <c r="A3213" s="73" t="s">
        <v>4557</v>
      </c>
      <c r="B3213" s="74" t="s">
        <v>4600</v>
      </c>
      <c r="C3213" s="75" t="s">
        <v>4601</v>
      </c>
      <c r="D3213" s="76">
        <v>114000</v>
      </c>
      <c r="E3213" s="77">
        <v>146000</v>
      </c>
    </row>
    <row r="3214" spans="1:5" x14ac:dyDescent="0.25">
      <c r="A3214" s="73" t="s">
        <v>4557</v>
      </c>
      <c r="B3214" s="74" t="s">
        <v>4602</v>
      </c>
      <c r="C3214" s="75" t="s">
        <v>4601</v>
      </c>
      <c r="D3214" s="76">
        <v>114000</v>
      </c>
      <c r="E3214" s="77">
        <v>146000</v>
      </c>
    </row>
    <row r="3215" spans="1:5" x14ac:dyDescent="0.25">
      <c r="A3215" s="73" t="s">
        <v>4557</v>
      </c>
      <c r="B3215" s="74" t="s">
        <v>4603</v>
      </c>
      <c r="C3215" s="75" t="s">
        <v>4601</v>
      </c>
      <c r="D3215" s="76">
        <v>117000</v>
      </c>
      <c r="E3215" s="77">
        <v>150000</v>
      </c>
    </row>
    <row r="3216" spans="1:5" x14ac:dyDescent="0.25">
      <c r="A3216" s="73" t="s">
        <v>4557</v>
      </c>
      <c r="B3216" s="74" t="s">
        <v>4604</v>
      </c>
      <c r="C3216" s="75" t="s">
        <v>4601</v>
      </c>
      <c r="D3216" s="76">
        <v>147000</v>
      </c>
      <c r="E3216" s="77">
        <v>188000</v>
      </c>
    </row>
    <row r="3217" spans="1:5" x14ac:dyDescent="0.25">
      <c r="A3217" s="73" t="s">
        <v>4557</v>
      </c>
      <c r="B3217" s="74" t="s">
        <v>4605</v>
      </c>
      <c r="C3217" s="75" t="s">
        <v>4601</v>
      </c>
      <c r="D3217" s="76">
        <v>114000</v>
      </c>
      <c r="E3217" s="77">
        <v>146000</v>
      </c>
    </row>
    <row r="3218" spans="1:5" x14ac:dyDescent="0.25">
      <c r="A3218" s="73" t="s">
        <v>4557</v>
      </c>
      <c r="B3218" s="74" t="s">
        <v>4606</v>
      </c>
      <c r="C3218" s="75" t="s">
        <v>4607</v>
      </c>
      <c r="D3218" s="76">
        <v>109000</v>
      </c>
      <c r="E3218" s="77">
        <v>140000</v>
      </c>
    </row>
    <row r="3219" spans="1:5" x14ac:dyDescent="0.25">
      <c r="A3219" s="73" t="s">
        <v>4557</v>
      </c>
      <c r="B3219" s="74" t="s">
        <v>4608</v>
      </c>
      <c r="C3219" s="75" t="s">
        <v>4607</v>
      </c>
      <c r="D3219" s="76">
        <v>109000</v>
      </c>
      <c r="E3219" s="77">
        <v>140000</v>
      </c>
    </row>
    <row r="3220" spans="1:5" x14ac:dyDescent="0.25">
      <c r="A3220" s="73" t="s">
        <v>4557</v>
      </c>
      <c r="B3220" s="74" t="s">
        <v>4609</v>
      </c>
      <c r="C3220" s="75" t="s">
        <v>4607</v>
      </c>
      <c r="D3220" s="76">
        <v>109000</v>
      </c>
      <c r="E3220" s="77">
        <v>140000</v>
      </c>
    </row>
    <row r="3221" spans="1:5" x14ac:dyDescent="0.25">
      <c r="A3221" s="73" t="s">
        <v>4557</v>
      </c>
      <c r="B3221" s="74" t="s">
        <v>4610</v>
      </c>
      <c r="C3221" s="75" t="s">
        <v>4607</v>
      </c>
      <c r="D3221" s="76">
        <v>143000</v>
      </c>
      <c r="E3221" s="77">
        <v>182000</v>
      </c>
    </row>
    <row r="3222" spans="1:5" x14ac:dyDescent="0.25">
      <c r="A3222" s="73" t="s">
        <v>4557</v>
      </c>
      <c r="B3222" s="74" t="s">
        <v>4611</v>
      </c>
      <c r="C3222" s="75" t="s">
        <v>4607</v>
      </c>
      <c r="D3222" s="76">
        <v>109000</v>
      </c>
      <c r="E3222" s="77">
        <v>140000</v>
      </c>
    </row>
    <row r="3223" spans="1:5" x14ac:dyDescent="0.25">
      <c r="A3223" s="73" t="s">
        <v>4557</v>
      </c>
      <c r="B3223" s="74" t="s">
        <v>4612</v>
      </c>
      <c r="C3223" s="75" t="s">
        <v>4607</v>
      </c>
      <c r="D3223" s="76">
        <v>114000</v>
      </c>
      <c r="E3223" s="77">
        <v>146000</v>
      </c>
    </row>
    <row r="3224" spans="1:5" x14ac:dyDescent="0.25">
      <c r="A3224" s="73" t="s">
        <v>4557</v>
      </c>
      <c r="B3224" s="74" t="s">
        <v>4613</v>
      </c>
      <c r="C3224" s="75" t="s">
        <v>4607</v>
      </c>
      <c r="D3224" s="76">
        <v>109000</v>
      </c>
      <c r="E3224" s="77">
        <v>140000</v>
      </c>
    </row>
    <row r="3225" spans="1:5" x14ac:dyDescent="0.25">
      <c r="A3225" s="73" t="s">
        <v>4557</v>
      </c>
      <c r="B3225" s="74" t="s">
        <v>4614</v>
      </c>
      <c r="C3225" s="75" t="s">
        <v>4607</v>
      </c>
      <c r="D3225" s="76">
        <v>109000</v>
      </c>
      <c r="E3225" s="77">
        <v>140000</v>
      </c>
    </row>
    <row r="3226" spans="1:5" x14ac:dyDescent="0.25">
      <c r="A3226" s="73" t="s">
        <v>4557</v>
      </c>
      <c r="B3226" s="74" t="s">
        <v>4615</v>
      </c>
      <c r="C3226" s="75" t="s">
        <v>4607</v>
      </c>
      <c r="D3226" s="76">
        <v>160000</v>
      </c>
      <c r="E3226" s="77">
        <v>204000</v>
      </c>
    </row>
    <row r="3227" spans="1:5" x14ac:dyDescent="0.25">
      <c r="A3227" s="73" t="s">
        <v>4557</v>
      </c>
      <c r="B3227" s="74" t="s">
        <v>4616</v>
      </c>
      <c r="C3227" s="75" t="s">
        <v>4607</v>
      </c>
      <c r="D3227" s="76">
        <v>109000</v>
      </c>
      <c r="E3227" s="77">
        <v>140000</v>
      </c>
    </row>
    <row r="3228" spans="1:5" x14ac:dyDescent="0.25">
      <c r="A3228" s="73" t="s">
        <v>4557</v>
      </c>
      <c r="B3228" s="74" t="s">
        <v>4617</v>
      </c>
      <c r="C3228" s="75" t="s">
        <v>4607</v>
      </c>
      <c r="D3228" s="76">
        <v>171000</v>
      </c>
      <c r="E3228" s="77">
        <v>219000</v>
      </c>
    </row>
    <row r="3229" spans="1:5" x14ac:dyDescent="0.25">
      <c r="A3229" s="73" t="s">
        <v>4557</v>
      </c>
      <c r="B3229" s="74" t="s">
        <v>4618</v>
      </c>
      <c r="C3229" s="75" t="s">
        <v>4607</v>
      </c>
      <c r="D3229" s="76">
        <v>109000</v>
      </c>
      <c r="E3229" s="77">
        <v>140000</v>
      </c>
    </row>
    <row r="3230" spans="1:5" x14ac:dyDescent="0.25">
      <c r="A3230" s="73" t="s">
        <v>4557</v>
      </c>
      <c r="B3230" s="74" t="s">
        <v>4619</v>
      </c>
      <c r="C3230" s="75" t="s">
        <v>4607</v>
      </c>
      <c r="D3230" s="76">
        <v>109000</v>
      </c>
      <c r="E3230" s="77">
        <v>140000</v>
      </c>
    </row>
    <row r="3231" spans="1:5" x14ac:dyDescent="0.25">
      <c r="A3231" s="73" t="s">
        <v>4557</v>
      </c>
      <c r="B3231" s="74" t="s">
        <v>4620</v>
      </c>
      <c r="C3231" s="75" t="s">
        <v>4607</v>
      </c>
      <c r="D3231" s="76">
        <v>124000</v>
      </c>
      <c r="E3231" s="77">
        <v>158000</v>
      </c>
    </row>
    <row r="3232" spans="1:5" x14ac:dyDescent="0.25">
      <c r="A3232" s="73" t="s">
        <v>4557</v>
      </c>
      <c r="B3232" s="74" t="s">
        <v>4621</v>
      </c>
      <c r="C3232" s="75" t="s">
        <v>4607</v>
      </c>
      <c r="D3232" s="76">
        <v>109000</v>
      </c>
      <c r="E3232" s="77">
        <v>140000</v>
      </c>
    </row>
    <row r="3233" spans="1:5" x14ac:dyDescent="0.25">
      <c r="A3233" s="73" t="s">
        <v>4557</v>
      </c>
      <c r="B3233" s="74" t="s">
        <v>4622</v>
      </c>
      <c r="C3233" s="75" t="s">
        <v>4607</v>
      </c>
      <c r="D3233" s="76">
        <v>109000</v>
      </c>
      <c r="E3233" s="77">
        <v>140000</v>
      </c>
    </row>
    <row r="3234" spans="1:5" x14ac:dyDescent="0.25">
      <c r="A3234" s="73" t="s">
        <v>4557</v>
      </c>
      <c r="B3234" s="74" t="s">
        <v>4623</v>
      </c>
      <c r="C3234" s="75" t="s">
        <v>4607</v>
      </c>
      <c r="D3234" s="76">
        <v>109000</v>
      </c>
      <c r="E3234" s="77">
        <v>140000</v>
      </c>
    </row>
    <row r="3235" spans="1:5" x14ac:dyDescent="0.25">
      <c r="A3235" s="73" t="s">
        <v>4557</v>
      </c>
      <c r="B3235" s="74" t="s">
        <v>4624</v>
      </c>
      <c r="C3235" s="75" t="s">
        <v>4607</v>
      </c>
      <c r="D3235" s="76">
        <v>109000</v>
      </c>
      <c r="E3235" s="77">
        <v>140000</v>
      </c>
    </row>
    <row r="3236" spans="1:5" x14ac:dyDescent="0.25">
      <c r="A3236" s="73" t="s">
        <v>4557</v>
      </c>
      <c r="B3236" s="74" t="s">
        <v>4625</v>
      </c>
      <c r="C3236" s="75" t="s">
        <v>4607</v>
      </c>
      <c r="D3236" s="76">
        <v>109000</v>
      </c>
      <c r="E3236" s="77">
        <v>140000</v>
      </c>
    </row>
    <row r="3237" spans="1:5" x14ac:dyDescent="0.25">
      <c r="A3237" s="73" t="s">
        <v>4557</v>
      </c>
      <c r="B3237" s="74" t="s">
        <v>4626</v>
      </c>
      <c r="C3237" s="75" t="s">
        <v>4607</v>
      </c>
      <c r="D3237" s="76">
        <v>109000</v>
      </c>
      <c r="E3237" s="77">
        <v>140000</v>
      </c>
    </row>
    <row r="3238" spans="1:5" x14ac:dyDescent="0.25">
      <c r="A3238" s="73" t="s">
        <v>4557</v>
      </c>
      <c r="B3238" s="74" t="s">
        <v>4627</v>
      </c>
      <c r="C3238" s="75" t="s">
        <v>4607</v>
      </c>
      <c r="D3238" s="76">
        <v>115000</v>
      </c>
      <c r="E3238" s="77">
        <v>147000</v>
      </c>
    </row>
    <row r="3239" spans="1:5" x14ac:dyDescent="0.25">
      <c r="A3239" s="73" t="s">
        <v>4557</v>
      </c>
      <c r="B3239" s="74" t="s">
        <v>4628</v>
      </c>
      <c r="C3239" s="75" t="s">
        <v>4607</v>
      </c>
      <c r="D3239" s="76">
        <v>129000</v>
      </c>
      <c r="E3239" s="77">
        <v>165000</v>
      </c>
    </row>
    <row r="3240" spans="1:5" x14ac:dyDescent="0.25">
      <c r="A3240" s="73" t="s">
        <v>4557</v>
      </c>
      <c r="B3240" s="74" t="s">
        <v>4629</v>
      </c>
      <c r="C3240" s="75" t="s">
        <v>4607</v>
      </c>
      <c r="D3240" s="76">
        <v>109000</v>
      </c>
      <c r="E3240" s="77">
        <v>140000</v>
      </c>
    </row>
    <row r="3241" spans="1:5" x14ac:dyDescent="0.25">
      <c r="A3241" s="73" t="s">
        <v>4557</v>
      </c>
      <c r="B3241" s="74" t="s">
        <v>4630</v>
      </c>
      <c r="C3241" s="75" t="s">
        <v>4607</v>
      </c>
      <c r="D3241" s="76">
        <v>119000</v>
      </c>
      <c r="E3241" s="77">
        <v>152000</v>
      </c>
    </row>
    <row r="3242" spans="1:5" x14ac:dyDescent="0.25">
      <c r="A3242" s="73" t="s">
        <v>4557</v>
      </c>
      <c r="B3242" s="74" t="s">
        <v>4631</v>
      </c>
      <c r="C3242" s="75" t="s">
        <v>4607</v>
      </c>
      <c r="D3242" s="76">
        <v>120000</v>
      </c>
      <c r="E3242" s="77">
        <v>154000</v>
      </c>
    </row>
    <row r="3243" spans="1:5" x14ac:dyDescent="0.25">
      <c r="A3243" s="73" t="s">
        <v>4557</v>
      </c>
      <c r="B3243" s="74" t="s">
        <v>4632</v>
      </c>
      <c r="C3243" s="75" t="s">
        <v>4607</v>
      </c>
      <c r="D3243" s="76">
        <v>109000</v>
      </c>
      <c r="E3243" s="77">
        <v>140000</v>
      </c>
    </row>
    <row r="3244" spans="1:5" x14ac:dyDescent="0.25">
      <c r="A3244" s="73" t="s">
        <v>4557</v>
      </c>
      <c r="B3244" s="74" t="s">
        <v>4633</v>
      </c>
      <c r="C3244" s="75" t="s">
        <v>4607</v>
      </c>
      <c r="D3244" s="76">
        <v>109000</v>
      </c>
      <c r="E3244" s="77">
        <v>140000</v>
      </c>
    </row>
    <row r="3245" spans="1:5" x14ac:dyDescent="0.25">
      <c r="A3245" s="73" t="s">
        <v>4557</v>
      </c>
      <c r="B3245" s="74" t="s">
        <v>4634</v>
      </c>
      <c r="C3245" s="75" t="s">
        <v>4635</v>
      </c>
      <c r="D3245" s="76">
        <v>111000</v>
      </c>
      <c r="E3245" s="77">
        <v>142000</v>
      </c>
    </row>
    <row r="3246" spans="1:5" x14ac:dyDescent="0.25">
      <c r="A3246" s="73" t="s">
        <v>4557</v>
      </c>
      <c r="B3246" s="74" t="s">
        <v>4636</v>
      </c>
      <c r="C3246" s="75" t="s">
        <v>4635</v>
      </c>
      <c r="D3246" s="76">
        <v>95000</v>
      </c>
      <c r="E3246" s="77">
        <v>122000</v>
      </c>
    </row>
    <row r="3247" spans="1:5" x14ac:dyDescent="0.25">
      <c r="A3247" s="73" t="s">
        <v>4557</v>
      </c>
      <c r="B3247" s="74" t="s">
        <v>4637</v>
      </c>
      <c r="C3247" s="75" t="s">
        <v>4635</v>
      </c>
      <c r="D3247" s="76">
        <v>95000</v>
      </c>
      <c r="E3247" s="77">
        <v>122000</v>
      </c>
    </row>
    <row r="3248" spans="1:5" x14ac:dyDescent="0.25">
      <c r="A3248" s="73" t="s">
        <v>4557</v>
      </c>
      <c r="B3248" s="74" t="s">
        <v>4638</v>
      </c>
      <c r="C3248" s="75" t="s">
        <v>4635</v>
      </c>
      <c r="D3248" s="76">
        <v>95000</v>
      </c>
      <c r="E3248" s="77">
        <v>122000</v>
      </c>
    </row>
    <row r="3249" spans="1:5" x14ac:dyDescent="0.25">
      <c r="A3249" s="73" t="s">
        <v>4557</v>
      </c>
      <c r="B3249" s="74" t="s">
        <v>4639</v>
      </c>
      <c r="C3249" s="75" t="s">
        <v>4635</v>
      </c>
      <c r="D3249" s="76">
        <v>95000</v>
      </c>
      <c r="E3249" s="77">
        <v>122000</v>
      </c>
    </row>
    <row r="3250" spans="1:5" x14ac:dyDescent="0.25">
      <c r="A3250" s="73" t="s">
        <v>4557</v>
      </c>
      <c r="B3250" s="74" t="s">
        <v>4640</v>
      </c>
      <c r="C3250" s="75" t="s">
        <v>4641</v>
      </c>
      <c r="D3250" s="76">
        <v>93000</v>
      </c>
      <c r="E3250" s="77">
        <v>119000</v>
      </c>
    </row>
    <row r="3251" spans="1:5" x14ac:dyDescent="0.25">
      <c r="A3251" s="73" t="s">
        <v>4557</v>
      </c>
      <c r="B3251" s="74" t="s">
        <v>4642</v>
      </c>
      <c r="C3251" s="75" t="s">
        <v>4641</v>
      </c>
      <c r="D3251" s="76">
        <v>93000</v>
      </c>
      <c r="E3251" s="77">
        <v>119000</v>
      </c>
    </row>
    <row r="3252" spans="1:5" x14ac:dyDescent="0.25">
      <c r="A3252" s="73" t="s">
        <v>4557</v>
      </c>
      <c r="B3252" s="74" t="s">
        <v>4643</v>
      </c>
      <c r="C3252" s="75" t="s">
        <v>4641</v>
      </c>
      <c r="D3252" s="76">
        <v>93000</v>
      </c>
      <c r="E3252" s="77">
        <v>119000</v>
      </c>
    </row>
    <row r="3253" spans="1:5" x14ac:dyDescent="0.25">
      <c r="A3253" s="73" t="s">
        <v>4557</v>
      </c>
      <c r="B3253" s="74" t="s">
        <v>4644</v>
      </c>
      <c r="C3253" s="75" t="s">
        <v>4641</v>
      </c>
      <c r="D3253" s="76">
        <v>93000</v>
      </c>
      <c r="E3253" s="77">
        <v>119000</v>
      </c>
    </row>
    <row r="3254" spans="1:5" x14ac:dyDescent="0.25">
      <c r="A3254" s="73" t="s">
        <v>4557</v>
      </c>
      <c r="B3254" s="74" t="s">
        <v>4645</v>
      </c>
      <c r="C3254" s="75" t="s">
        <v>4641</v>
      </c>
      <c r="D3254" s="76">
        <v>93000</v>
      </c>
      <c r="E3254" s="77">
        <v>119000</v>
      </c>
    </row>
    <row r="3255" spans="1:5" x14ac:dyDescent="0.25">
      <c r="A3255" s="73" t="s">
        <v>4557</v>
      </c>
      <c r="B3255" s="74" t="s">
        <v>4646</v>
      </c>
      <c r="C3255" s="75" t="s">
        <v>4641</v>
      </c>
      <c r="D3255" s="76">
        <v>93000</v>
      </c>
      <c r="E3255" s="77">
        <v>119000</v>
      </c>
    </row>
    <row r="3256" spans="1:5" x14ac:dyDescent="0.25">
      <c r="A3256" s="73" t="s">
        <v>4557</v>
      </c>
      <c r="B3256" s="74" t="s">
        <v>4647</v>
      </c>
      <c r="C3256" s="75" t="s">
        <v>4641</v>
      </c>
      <c r="D3256" s="76">
        <v>93000</v>
      </c>
      <c r="E3256" s="77">
        <v>119000</v>
      </c>
    </row>
    <row r="3257" spans="1:5" x14ac:dyDescent="0.25">
      <c r="A3257" s="73" t="s">
        <v>4557</v>
      </c>
      <c r="B3257" s="74" t="s">
        <v>4648</v>
      </c>
      <c r="C3257" s="75" t="s">
        <v>4641</v>
      </c>
      <c r="D3257" s="76">
        <v>100000</v>
      </c>
      <c r="E3257" s="77">
        <v>128000</v>
      </c>
    </row>
    <row r="3258" spans="1:5" x14ac:dyDescent="0.25">
      <c r="A3258" s="73" t="s">
        <v>4557</v>
      </c>
      <c r="B3258" s="74" t="s">
        <v>4649</v>
      </c>
      <c r="C3258" s="75" t="s">
        <v>4641</v>
      </c>
      <c r="D3258" s="76">
        <v>93000</v>
      </c>
      <c r="E3258" s="77">
        <v>119000</v>
      </c>
    </row>
    <row r="3259" spans="1:5" x14ac:dyDescent="0.25">
      <c r="A3259" s="73" t="s">
        <v>4650</v>
      </c>
      <c r="B3259" s="74" t="s">
        <v>4651</v>
      </c>
      <c r="C3259" s="75" t="s">
        <v>4652</v>
      </c>
      <c r="D3259" s="76">
        <v>204000</v>
      </c>
      <c r="E3259" s="77">
        <v>261000</v>
      </c>
    </row>
    <row r="3260" spans="1:5" x14ac:dyDescent="0.25">
      <c r="A3260" s="73" t="s">
        <v>4650</v>
      </c>
      <c r="B3260" s="74" t="s">
        <v>4653</v>
      </c>
      <c r="C3260" s="75" t="s">
        <v>4654</v>
      </c>
      <c r="D3260" s="76">
        <v>152000</v>
      </c>
      <c r="E3260" s="77">
        <v>195000</v>
      </c>
    </row>
    <row r="3261" spans="1:5" ht="16.5" thickBot="1" x14ac:dyDescent="0.3">
      <c r="A3261" s="78" t="s">
        <v>4650</v>
      </c>
      <c r="B3261" s="79" t="s">
        <v>4655</v>
      </c>
      <c r="C3261" s="80" t="s">
        <v>4656</v>
      </c>
      <c r="D3261" s="81">
        <v>313000</v>
      </c>
      <c r="E3261" s="82">
        <v>400000</v>
      </c>
    </row>
  </sheetData>
  <sheetProtection password="F3F8" sheet="1" objects="1" scenarios="1" selectLockedCells="1" sort="0" autoFilter="0"/>
  <autoFilter ref="A5:E3261">
    <sortState ref="A491:E1376">
      <sortCondition descending="1" ref="A5:A3261"/>
    </sortState>
  </autoFilter>
  <mergeCells count="4">
    <mergeCell ref="A1:E1"/>
    <mergeCell ref="A2:C2"/>
    <mergeCell ref="D4:E4"/>
    <mergeCell ref="A3:E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F37B20B07F714C999BFEA126B3F738" ma:contentTypeVersion="2" ma:contentTypeDescription="Create a new document." ma:contentTypeScope="" ma:versionID="739e937d5fdc61bc20b9f845185c47e9">
  <xsd:schema xmlns:xsd="http://www.w3.org/2001/XMLSchema" xmlns:xs="http://www.w3.org/2001/XMLSchema" xmlns:p="http://schemas.microsoft.com/office/2006/metadata/properties" xmlns:ns1="http://schemas.microsoft.com/sharepoint/v3" targetNamespace="http://schemas.microsoft.com/office/2006/metadata/properties" ma:root="true" ma:fieldsID="7b6bcb8761d3f35ec62212123ddb84a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056229-01FF-4049-BCF6-2A0F6A72A023}">
  <ds:schemaRef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15D105F-7C88-4868-A75A-31DEE48DC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2ECE77-F558-4D7E-815F-A11909100D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Repayment Worksheet</vt:lpstr>
      <vt:lpstr>HUD Model - 2019</vt:lpstr>
      <vt:lpstr>'Repayment Worksheet'!Print_Area</vt:lpstr>
    </vt:vector>
  </TitlesOfParts>
  <Company>Federal Home Loan Bank Chicago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jrudie</dc:creator>
  <cp:lastModifiedBy>Childs, Chuck</cp:lastModifiedBy>
  <cp:lastPrinted>2019-10-04T19:57:46Z</cp:lastPrinted>
  <dcterms:created xsi:type="dcterms:W3CDTF">2010-02-24T23:01:12Z</dcterms:created>
  <dcterms:modified xsi:type="dcterms:W3CDTF">2019-10-10T18:04:15Z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{322369E7-14C1-4BBF-9740-54634ABC61B9}</vt:lpwstr>
  </property>
</Properties>
</file>